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921" activeTab="0"/>
  </bookViews>
  <sheets>
    <sheet name="รายละเอียด() ใช้จริง" sheetId="1" r:id="rId1"/>
    <sheet name="ส่งจังหวัด(13กพ.)" sheetId="2" r:id="rId2"/>
    <sheet name="ใบลงทะเบียน" sheetId="3" r:id="rId3"/>
    <sheet name="ส่งที่ปรึกษา11มค60" sheetId="4" r:id="rId4"/>
    <sheet name="ตัวอย่าง ลงข้อมูล" sheetId="5" r:id="rId5"/>
    <sheet name="สรุปให้ที่ปรึกษา)" sheetId="6" r:id="rId6"/>
    <sheet name="กองเชียร(14มค.) " sheetId="7" r:id="rId7"/>
    <sheet name="ผลการประกวด" sheetId="8" r:id="rId8"/>
    <sheet name="TI" sheetId="9" r:id="rId9"/>
    <sheet name="ผู้บริหารจังหวัด" sheetId="10" r:id="rId10"/>
  </sheets>
  <definedNames>
    <definedName name="_xlnm._FilterDatabase" localSheetId="4" hidden="1">'ตัวอย่าง ลงข้อมูล'!$A$4:$L$122</definedName>
    <definedName name="_xlnm._FilterDatabase" localSheetId="0" hidden="1">'รายละเอียด() ใช้จริง'!$A$4:$Y$110</definedName>
    <definedName name="_xlnm._FilterDatabase" localSheetId="3" hidden="1">'ส่งที่ปรึกษา11มค60'!$A$4:$K$110</definedName>
    <definedName name="_GoBack" localSheetId="4">'ตัวอย่าง ลงข้อมูล'!$D$121</definedName>
    <definedName name="_GoBack" localSheetId="0">'รายละเอียด() ใช้จริง'!$D$101</definedName>
    <definedName name="_GoBack" localSheetId="3">'ส่งที่ปรึกษา11มค60'!$D$101</definedName>
    <definedName name="_xlnm.Print_Titles" localSheetId="4">'ตัวอย่าง ลงข้อมูล'!$3:$4</definedName>
    <definedName name="_xlnm.Print_Titles" localSheetId="0">'รายละเอียด() ใช้จริง'!$3:$4</definedName>
    <definedName name="_xlnm.Print_Titles" localSheetId="1">'ส่งจังหวัด(13กพ.)'!$1:$3</definedName>
    <definedName name="_xlnm.Print_Titles" localSheetId="3">'ส่งที่ปรึกษา11มค60'!$1:$1</definedName>
  </definedNames>
  <calcPr fullCalcOnLoad="1"/>
</workbook>
</file>

<file path=xl/sharedStrings.xml><?xml version="1.0" encoding="utf-8"?>
<sst xmlns="http://schemas.openxmlformats.org/spreadsheetml/2006/main" count="6042" uniqueCount="1197">
  <si>
    <t>ชื่อ - สกุล</t>
  </si>
  <si>
    <t>สถานศึกษา</t>
  </si>
  <si>
    <t>ชั้นปี</t>
  </si>
  <si>
    <t>จังหวัด</t>
  </si>
  <si>
    <t>อายุ(ปี)</t>
  </si>
  <si>
    <t>เกรดเฉลี่ย</t>
  </si>
  <si>
    <t>เบอร์โทร</t>
  </si>
  <si>
    <t>ใบสมัคร</t>
  </si>
  <si>
    <t>หนังสือรับรอง</t>
  </si>
  <si>
    <t>บัตรประชาชน</t>
  </si>
  <si>
    <t>ทะเบียนบ้าน</t>
  </si>
  <si>
    <t>ผลการเรียน</t>
  </si>
  <si>
    <t>EQ</t>
  </si>
  <si>
    <t>หลักฐาน</t>
  </si>
  <si>
    <t>ผู้ประสาน</t>
  </si>
  <si>
    <t>ลำดับ</t>
  </si>
  <si>
    <t>อีเมลล์</t>
  </si>
  <si>
    <t>รูปถ่าย(2 รูป)</t>
  </si>
  <si>
    <t>Backing Track</t>
  </si>
  <si>
    <t>ความสามารถพิเศษ</t>
  </si>
  <si>
    <t>หมายเหตุ</t>
  </si>
  <si>
    <t>จันทบุรี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</si>
  <si>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</si>
  <si>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</si>
  <si>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</si>
  <si>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</si>
  <si>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</si>
  <si>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</si>
  <si>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</si>
  <si>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</si>
  <si>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</si>
  <si>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</si>
  <si>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</si>
  <si>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</si>
  <si>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</si>
  <si>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</si>
  <si>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</si>
  <si>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</si>
  <si>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</si>
  <si>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</si>
  <si>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</si>
  <si>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</si>
  <si>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</si>
  <si>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</si>
  <si>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</si>
  <si>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</si>
  <si>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</si>
  <si>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</si>
  <si>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</si>
  <si>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</si>
  <si>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</si>
  <si>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</si>
  <si>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</si>
  <si>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</si>
  <si>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</si>
  <si>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</si>
  <si>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</si>
  <si>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</si>
  <si>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</si>
  <si>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</si>
  <si>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</si>
  <si>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</si>
  <si>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</si>
  <si>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</si>
  <si>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</si>
  <si>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</si>
  <si>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</si>
  <si>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</si>
  <si>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</si>
  <si>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</si>
  <si>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</si>
  <si>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</si>
  <si>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</si>
  <si>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</si>
  <si>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</si>
  <si>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</si>
  <si>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</si>
  <si>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</si>
  <si>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</si>
  <si>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</si>
  <si>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</si>
  <si>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</si>
  <si>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</si>
  <si>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</si>
  <si>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</si>
  <si>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</si>
  <si>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</si>
  <si>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</si>
  <si>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</si>
  <si>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</si>
  <si>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</si>
  <si>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</si>
  <si>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</si>
  <si>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</si>
  <si>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</si>
  <si>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</si>
  <si>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</si>
  <si>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</si>
  <si>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</si>
  <si>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</si>
  <si>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</si>
  <si>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</si>
  <si>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</si>
  <si>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</si>
  <si>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</si>
  <si>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</si>
  <si>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</si>
  <si>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</si>
  <si>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</si>
  <si>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</si>
  <si>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</si>
  <si>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</si>
  <si>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</si>
  <si>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</si>
  <si>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</si>
  <si>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</si>
  <si>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</si>
  <si>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</si>
  <si>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</si>
  <si>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</si>
  <si>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</si>
  <si>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</si>
  <si>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</si>
  <si>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</si>
  <si>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</si>
  <si>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</si>
  <si>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</si>
  <si>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</si>
  <si>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</si>
  <si>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</si>
  <si>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</si>
  <si>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</si>
  <si>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</si>
  <si>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</si>
  <si>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ลำดับ TI</t>
  </si>
  <si>
    <t>(คู่)</t>
  </si>
  <si>
    <t>ม.5</t>
  </si>
  <si>
    <t>ม.6</t>
  </si>
  <si>
    <t>ม.4</t>
  </si>
  <si>
    <t xml:space="preserve">กองเชียร์ </t>
  </si>
  <si>
    <t xml:space="preserve"> (คน)</t>
  </si>
  <si>
    <t xml:space="preserve"> IDOL</t>
  </si>
  <si>
    <t>รวม</t>
  </si>
  <si>
    <t>เดี่ยว(ชาย)</t>
  </si>
  <si>
    <t>เดี่ยว(หญิง)</t>
  </si>
  <si>
    <t>-</t>
  </si>
  <si>
    <t>คู่ที่ 1</t>
  </si>
  <si>
    <t>คู่ที่ 2</t>
  </si>
  <si>
    <t xml:space="preserve"> ประเภท คู่/เดี่ยว</t>
  </si>
  <si>
    <t>2. เครื่องหมาย / หมายถึงได้รับเอกสารเรียบร้อยแล้ว</t>
  </si>
  <si>
    <r>
      <rPr>
        <b/>
        <u val="single"/>
        <sz val="18"/>
        <rFont val="TH SarabunPSK"/>
        <family val="2"/>
      </rPr>
      <t xml:space="preserve">หมายเหตุ </t>
    </r>
    <r>
      <rPr>
        <b/>
        <sz val="18"/>
        <rFont val="TH SarabunPSK"/>
        <family val="2"/>
      </rPr>
      <t xml:space="preserve"> </t>
    </r>
  </si>
  <si>
    <r>
      <t>1. กรุณาส่งเอกสารและหลักฐานของผู้เข้าประกวด</t>
    </r>
    <r>
      <rPr>
        <b/>
        <u val="single"/>
        <sz val="18"/>
        <color indexed="10"/>
        <rFont val="TH SarabunPSK"/>
        <family val="2"/>
      </rPr>
      <t>ให้ครบก่อนวันประกวด</t>
    </r>
    <r>
      <rPr>
        <sz val="16"/>
        <color indexed="10"/>
        <rFont val="TH SarabunPSK"/>
        <family val="2"/>
      </rPr>
      <t xml:space="preserve"> </t>
    </r>
  </si>
  <si>
    <r>
      <t xml:space="preserve">3. การโชว์บนเวที </t>
    </r>
    <r>
      <rPr>
        <b/>
        <u val="single"/>
        <sz val="18"/>
        <color indexed="10"/>
        <rFont val="TH SarabunPSK"/>
        <family val="2"/>
      </rPr>
      <t>เฉพาะการร้องและเต้น</t>
    </r>
  </si>
  <si>
    <t>แบบประเมิน EQ</t>
  </si>
  <si>
    <r>
      <t>Portfolio</t>
    </r>
    <r>
      <rPr>
        <b/>
        <sz val="16"/>
        <color indexed="10"/>
        <rFont val="TH SarabunPSK"/>
        <family val="2"/>
      </rPr>
      <t>(ถ้ามี)</t>
    </r>
  </si>
  <si>
    <r>
      <t>เอกสารอื่นๆ</t>
    </r>
    <r>
      <rPr>
        <sz val="16"/>
        <color indexed="10"/>
        <rFont val="TH SarabunPSK"/>
        <family val="2"/>
      </rPr>
      <t>(ถ้ามี)</t>
    </r>
  </si>
  <si>
    <t>Portfolio(ถ้ามี)</t>
  </si>
  <si>
    <t>4. กรุณาแจ้งจำนวนกองเชียร์ที่มาร่วมงานด้วย</t>
  </si>
  <si>
    <t>ม.3</t>
  </si>
  <si>
    <t>ประเภทการประกวด/จำนวน</t>
  </si>
  <si>
    <t>กล่าวต้อนรับ</t>
  </si>
  <si>
    <t>กล่าวแสดงความยินดี</t>
  </si>
  <si>
    <t>ประธานมอบรางวัล</t>
  </si>
  <si>
    <t>ลายเซ็น</t>
  </si>
  <si>
    <t xml:space="preserve"> ประเภท</t>
  </si>
  <si>
    <t xml:space="preserve"> คู่/เดี่ยว</t>
  </si>
  <si>
    <t xml:space="preserve">ลำดับ </t>
  </si>
  <si>
    <t>TI</t>
  </si>
  <si>
    <t>ผู้บริหารในจังหวัด</t>
  </si>
  <si>
    <t>คู่</t>
  </si>
  <si>
    <t>P</t>
  </si>
  <si>
    <t>เดี่ยว</t>
  </si>
  <si>
    <t>TI 105</t>
  </si>
  <si>
    <t>TI 035</t>
  </si>
  <si>
    <t>TI 036</t>
  </si>
  <si>
    <t>TI 079</t>
  </si>
  <si>
    <t>TI 080</t>
  </si>
  <si>
    <t>ลำดับTI</t>
  </si>
  <si>
    <t>*หากมีข้อสงสัยสามารถติดต่อได้ที่ 02-590-8567, 02-590-8256</t>
  </si>
  <si>
    <t>*ขอรูปขนาด 8*10 นิ้ว</t>
  </si>
  <si>
    <t xml:space="preserve"> </t>
  </si>
  <si>
    <t>กำแพงเพชร</t>
  </si>
  <si>
    <t>เชียงใหม่</t>
  </si>
  <si>
    <t>เชียงราย</t>
  </si>
  <si>
    <t>ตาก</t>
  </si>
  <si>
    <t>นครสวรรค์</t>
  </si>
  <si>
    <t>น่าน</t>
  </si>
  <si>
    <t>พะเยา</t>
  </si>
  <si>
    <t>พิจิตร</t>
  </si>
  <si>
    <t>พิษณุโลก</t>
  </si>
  <si>
    <t>เพชรบูรณ์</t>
  </si>
  <si>
    <t>แพร่</t>
  </si>
  <si>
    <t>แม่ฮ่องสอน</t>
  </si>
  <si>
    <t>ลำปาง</t>
  </si>
  <si>
    <t>ลำพูน</t>
  </si>
  <si>
    <t>สุโขทัย</t>
  </si>
  <si>
    <t>อุตรดิตถ์</t>
  </si>
  <si>
    <t>อุทัยธานี</t>
  </si>
  <si>
    <t>คุณสุวาภรณ์</t>
  </si>
  <si>
    <t>084-172-5319</t>
  </si>
  <si>
    <t>คุณบุญญานุช(ต้อม)</t>
  </si>
  <si>
    <t>081-886-2867</t>
  </si>
  <si>
    <t xml:space="preserve">คุณพนม </t>
  </si>
  <si>
    <t>ดร.รุ่งทิวา</t>
  </si>
  <si>
    <t>081-953-6942</t>
  </si>
  <si>
    <t>คุณปกรณ์</t>
  </si>
  <si>
    <t>081-951-4115</t>
  </si>
  <si>
    <t>คุณศุภกิจ</t>
  </si>
  <si>
    <t>080-127-6750</t>
  </si>
  <si>
    <t>081-885-8475</t>
  </si>
  <si>
    <t>คุณปิยภาสน์</t>
  </si>
  <si>
    <t>081-886-2753</t>
  </si>
  <si>
    <t>คุณทวีศักดิ์</t>
  </si>
  <si>
    <t>086-566-1936</t>
  </si>
  <si>
    <t xml:space="preserve">TO BE NUMBER ONE IDOL ระดับภาคเหนือ (ชาย) </t>
  </si>
  <si>
    <t xml:space="preserve">TO BE NUMBER ONE IDOL ระดับภาคเหนือ (หญิง) </t>
  </si>
  <si>
    <t>น.ส.ศิริรัตน์</t>
  </si>
  <si>
    <t>มณีนาค</t>
  </si>
  <si>
    <t>ใบลงทะเบียน...จังหวัดกำแพงเพชร</t>
  </si>
  <si>
    <t>ใบลงทะเบียน...จังหวัดเชียงใหม่</t>
  </si>
  <si>
    <t>ใบลงทะเบียน...จังหวัดเชียงราย</t>
  </si>
  <si>
    <t>ใบลงทะเบียน...จังหวัดตาก</t>
  </si>
  <si>
    <t>ใบลงทะเบียน...จังหวัดนครสวรรค์</t>
  </si>
  <si>
    <t>ใบลงทะเบียน...จังหวัดน่าน</t>
  </si>
  <si>
    <t>ใบลงทะเบียน...จังหวัดพะเยา</t>
  </si>
  <si>
    <t>ใบลงทะเบียน...จังหวัดพิจิตร</t>
  </si>
  <si>
    <t>ใบลงทะเบียน...จังหวัดพิษณุโลก</t>
  </si>
  <si>
    <t>ใบลงทะเบียน...จังหวัดเพชรบูรณ์</t>
  </si>
  <si>
    <t>ใบลงทะเบียน...จังหวัดแพร่</t>
  </si>
  <si>
    <t>ใบลงทะเบียน...จังหวัดแม่ฮ่องสอน</t>
  </si>
  <si>
    <t>ใบลงทะเบียน...จังหวัดลำปาง</t>
  </si>
  <si>
    <t>ใบลงทะเบียน...จังหวัดลำพูน</t>
  </si>
  <si>
    <t>ใบลงทะเบียน...จังหวัดสุโขทัย</t>
  </si>
  <si>
    <t>ใบลงทะเบียน...จังหวัดอุตรดิตถ์</t>
  </si>
  <si>
    <t>ใบลงทะเบียน...จังหวัดอุทัยธานี</t>
  </si>
  <si>
    <t>ตัวอย่าง</t>
  </si>
  <si>
    <t>คุณสุกมล</t>
  </si>
  <si>
    <t>081-8563650</t>
  </si>
  <si>
    <t>คุณตุ๊กตา</t>
  </si>
  <si>
    <t>080-034-4446</t>
  </si>
  <si>
    <t>suwa2511@gmail.com</t>
  </si>
  <si>
    <t>คุณปิยะดา</t>
  </si>
  <si>
    <t>083-152-1471</t>
  </si>
  <si>
    <t>คุณอี๊ด</t>
  </si>
  <si>
    <t>089-858-4365</t>
  </si>
  <si>
    <t>ใบลงทะเบียน...จังหวัด..................</t>
  </si>
  <si>
    <t xml:space="preserve">   (แทน ปลัดกระทรวงแรงงาน)</t>
  </si>
  <si>
    <t xml:space="preserve">   (แทน ปลัดกระทรวงยุติธรรม)</t>
  </si>
  <si>
    <t>สรุปรายละเอียด/จำนวนผู้เข้าประกวด TO BE NUMBER ONE IDOL ภาคเหนือ</t>
  </si>
  <si>
    <t>(นางสาวสุมาลี  ญาณภาพ)</t>
  </si>
  <si>
    <t>ผอ.สถานพินิจและคุ้มครองเด็กและเยาวชนจังหวัดเชียงใหม่</t>
  </si>
  <si>
    <t xml:space="preserve"> -</t>
  </si>
  <si>
    <t>ผู้แทนศูนย์สุขภาพจิตที่ 10  ( นายชูพงษ์  สังข์ผลิพันธ์)</t>
  </si>
  <si>
    <t>นายเจษฎา</t>
  </si>
  <si>
    <t>สองเมือง</t>
  </si>
  <si>
    <t>นายชัยวัฒน์</t>
  </si>
  <si>
    <t>ศรีสวัสดิ์</t>
  </si>
  <si>
    <t>น.ส.หทัยรัตน์</t>
  </si>
  <si>
    <t>ทรายสมุทร</t>
  </si>
  <si>
    <t>นายคมสันต์</t>
  </si>
  <si>
    <t>ปอกเครือ</t>
  </si>
  <si>
    <t>น.ส.ดารารัตน์</t>
  </si>
  <si>
    <t>ปิงขอด</t>
  </si>
  <si>
    <t>นายศุภกรณ์</t>
  </si>
  <si>
    <t>เสาร์ขอ</t>
  </si>
  <si>
    <t>น.ส.ปารณัท</t>
  </si>
  <si>
    <t>ขลิบเงิน</t>
  </si>
  <si>
    <t>น.ส.กมลลักษณ์</t>
  </si>
  <si>
    <t>อินทรสูตร</t>
  </si>
  <si>
    <t>น.ส.ปิยฎาพร</t>
  </si>
  <si>
    <t>ทองสุข</t>
  </si>
  <si>
    <t>ศิลาหลัก</t>
  </si>
  <si>
    <t>เอกตาแสง</t>
  </si>
  <si>
    <t>นายวรวุฒิ</t>
  </si>
  <si>
    <t>061-3078212</t>
  </si>
  <si>
    <t>093-1318007</t>
  </si>
  <si>
    <t>086-8968453</t>
  </si>
  <si>
    <t>รื่นอายุ</t>
  </si>
  <si>
    <t>093-6689975</t>
  </si>
  <si>
    <t>นายบุริศร์</t>
  </si>
  <si>
    <t>น.ส.ศุภลักษณ์</t>
  </si>
  <si>
    <t>รักษาพันธ์</t>
  </si>
  <si>
    <t>น.ส.พรชิตา</t>
  </si>
  <si>
    <t>การะเกษ</t>
  </si>
  <si>
    <t>น.ส.กัลยา</t>
  </si>
  <si>
    <t>นายมาวิน</t>
  </si>
  <si>
    <t>เพ็งคำ</t>
  </si>
  <si>
    <t>นายเอกรัตน์</t>
  </si>
  <si>
    <t>น.ส.สุนิสา</t>
  </si>
  <si>
    <t>จีระเดชากุล</t>
  </si>
  <si>
    <t>น.ส.ณัฐกรปภา มะโนสม</t>
  </si>
  <si>
    <t>098-7687547</t>
  </si>
  <si>
    <t>ร.ร.เถินวิทยา</t>
  </si>
  <si>
    <t>ร.ร.เฉลิมพระเกียรติฯกำแพงเพชร</t>
  </si>
  <si>
    <t>ร.ร.วัชรวิทยา</t>
  </si>
  <si>
    <t>ร.ร.ทุ่งทรายวิทยา</t>
  </si>
  <si>
    <t>ร.ร.ลำปางกัลยาณี</t>
  </si>
  <si>
    <t>091-0784093</t>
  </si>
  <si>
    <t>ร.ร.บุญวาทย์วิทยาลัย</t>
  </si>
  <si>
    <t>090-9517981</t>
  </si>
  <si>
    <t>061-2689964</t>
  </si>
  <si>
    <t>ร.ร.สบจางวิทยา</t>
  </si>
  <si>
    <t>098-7698677</t>
  </si>
  <si>
    <t>ร.ร.แม่ทะวิทยา</t>
  </si>
  <si>
    <t>098-2350680</t>
  </si>
  <si>
    <t>097-9831456</t>
  </si>
  <si>
    <t>091-2986007</t>
  </si>
  <si>
    <t>นายอัครพล</t>
  </si>
  <si>
    <t>ปรีชารักษ์</t>
  </si>
  <si>
    <t>ร.ร.ยุพราชวิทยาลัย</t>
  </si>
  <si>
    <t>นายภูริณัฐ</t>
  </si>
  <si>
    <t>ชัยบุญลือ</t>
  </si>
  <si>
    <t>นายรัฐพงษ์</t>
  </si>
  <si>
    <t>ยะวงศ์</t>
  </si>
  <si>
    <t>น.ส.กิรณา</t>
  </si>
  <si>
    <t>สิริภานุพงศ์</t>
  </si>
  <si>
    <t>น.ส.ภภัสสร</t>
  </si>
  <si>
    <t>เจริญพรต</t>
  </si>
  <si>
    <t>น.ส.พรปวีณ์</t>
  </si>
  <si>
    <t>ตรีเภรี</t>
  </si>
  <si>
    <t>น.ส.วิลาวัณย์</t>
  </si>
  <si>
    <t>สิริสุทธิ์</t>
  </si>
  <si>
    <t>ร.ร.ฝางชินูปถัมภ์</t>
  </si>
  <si>
    <t>ร.ร.ฮอดพิทยาคม</t>
  </si>
  <si>
    <t>ร.ร.ยุวทูตศึกษาพัฒนา</t>
  </si>
  <si>
    <t>น.ส.อธิชา</t>
  </si>
  <si>
    <t>วิทยาลัยโปลีเทคนิคลานนา</t>
  </si>
  <si>
    <t>ร.ร.พร้าววิทยาคม</t>
  </si>
  <si>
    <t xml:space="preserve">น.ส.ภัสธิรากร </t>
  </si>
  <si>
    <t>กองแก้ว</t>
  </si>
  <si>
    <t>น.ส.กัณภิรมย์</t>
  </si>
  <si>
    <t>พรมมี</t>
  </si>
  <si>
    <t>086-9166464</t>
  </si>
  <si>
    <t>piyada_28@hotmail.com</t>
  </si>
  <si>
    <t>095-6857386</t>
  </si>
  <si>
    <t>tobenumberonecm@gmail.com</t>
  </si>
  <si>
    <t>moll2y@gmail.com</t>
  </si>
  <si>
    <t>นายภาณุวิชย์</t>
  </si>
  <si>
    <t>อุปปิง</t>
  </si>
  <si>
    <t>นายสุกัลย์</t>
  </si>
  <si>
    <t>โคงาม</t>
  </si>
  <si>
    <t>นายศุภชัย</t>
  </si>
  <si>
    <t>เทพธิดา</t>
  </si>
  <si>
    <t>แซ่ท้อ</t>
  </si>
  <si>
    <t>นายธัชนนท์</t>
  </si>
  <si>
    <t>เรืองสว่าง</t>
  </si>
  <si>
    <t>กิจจา</t>
  </si>
  <si>
    <t>ภูรักษา</t>
  </si>
  <si>
    <t>วิทยาลัยเทคโนโลยีพะเยา</t>
  </si>
  <si>
    <t>วิทยาลัยเทคนิคดอกคำใต้</t>
  </si>
  <si>
    <t>ร.ร.เฉลิมพระเกียรติฯจังหวัดพะเยา</t>
  </si>
  <si>
    <t>วิทยาลัยพยาบาลฯพะเยา</t>
  </si>
  <si>
    <t>ร.ร.ดอกคำใต้วิทยาคม</t>
  </si>
  <si>
    <t>ร.ร.ฟากกว๊านวิทยาคม</t>
  </si>
  <si>
    <t>ปวช.1</t>
  </si>
  <si>
    <t>ปวช.2</t>
  </si>
  <si>
    <t>ปี 1</t>
  </si>
  <si>
    <t>คุณกิติกาญจน์(นก)</t>
  </si>
  <si>
    <t>คุณวิว</t>
  </si>
  <si>
    <t>คุณณัฐธภา</t>
  </si>
  <si>
    <t>081-5325263</t>
  </si>
  <si>
    <t>HS5VODX@hotmail.com</t>
  </si>
  <si>
    <t>pun12504@gmail.com</t>
  </si>
  <si>
    <t>**</t>
  </si>
  <si>
    <t>099-2719279</t>
  </si>
  <si>
    <t>097-9574419</t>
  </si>
  <si>
    <t>093-1324324</t>
  </si>
  <si>
    <t>087-0946022</t>
  </si>
  <si>
    <t>รักษลิขิต</t>
  </si>
  <si>
    <t>ปวช.3</t>
  </si>
  <si>
    <t>062-0272188</t>
  </si>
  <si>
    <t>092-7613860</t>
  </si>
  <si>
    <t>080-5960150</t>
  </si>
  <si>
    <t>นายชณายุทธ</t>
  </si>
  <si>
    <t>ปวนแก้วหาญ</t>
  </si>
  <si>
    <t>ร.ร.พานพิทยาคม</t>
  </si>
  <si>
    <t>080-4929177</t>
  </si>
  <si>
    <t>น.ส.กันติยา</t>
  </si>
  <si>
    <t>โพธิ์แก้ว</t>
  </si>
  <si>
    <t>ร.ร.เทศบาล 6 นครเชียงราย</t>
  </si>
  <si>
    <t>094-6196899</t>
  </si>
  <si>
    <t>นายคริษฐ์</t>
  </si>
  <si>
    <t>หิรัญญวิภาดา</t>
  </si>
  <si>
    <t>097-9248918</t>
  </si>
  <si>
    <t>น.ส.กัญญาณัฐ</t>
  </si>
  <si>
    <t>สุวรรณ์</t>
  </si>
  <si>
    <t>094-0090724</t>
  </si>
  <si>
    <t>นายกฤษณะ</t>
  </si>
  <si>
    <t>ปันใจ</t>
  </si>
  <si>
    <t xml:space="preserve">ร.ร.นครวิทยาคม </t>
  </si>
  <si>
    <t>088-2282741</t>
  </si>
  <si>
    <t>น.ส.ณัฐพร</t>
  </si>
  <si>
    <t>เปี่ยมมอญ</t>
  </si>
  <si>
    <t>ร.ร.เชียงของวิทยาคม</t>
  </si>
  <si>
    <t>082-8894939</t>
  </si>
  <si>
    <t>ปลิวเหม็น</t>
  </si>
  <si>
    <t>มหาวิทยาลัยราชภัฎอุตรดิตถ์</t>
  </si>
  <si>
    <t>081-3957397</t>
  </si>
  <si>
    <t>มูลเขียน</t>
  </si>
  <si>
    <t>ร.ร.อุตรดิตถ์</t>
  </si>
  <si>
    <t>ร.ร.อุตรดิตถ์ดรุณี</t>
  </si>
  <si>
    <t>081-2330453</t>
  </si>
  <si>
    <t>วิทยาลัยอชีวศึกษาอุตรดิตถ์</t>
  </si>
  <si>
    <t>อ้นทอง</t>
  </si>
  <si>
    <t>099-7073898</t>
  </si>
  <si>
    <t>ผลการประเมินEQ</t>
  </si>
  <si>
    <t>Portfolio</t>
  </si>
  <si>
    <t>เอกสารอื่นๆ</t>
  </si>
  <si>
    <t xml:space="preserve"> วัน/เดือน/ปี เกิด</t>
  </si>
  <si>
    <t>รายชื่อผู้เข้าประกวด TO BE NUMBER ONE IDOL ระดับภาค......เหนือ.....ปี 2559</t>
  </si>
  <si>
    <t>ประเภท</t>
  </si>
  <si>
    <t>093-1511880</t>
  </si>
  <si>
    <t>วิทยาลัยเทคโนโลยีอุตรดิตถ์</t>
  </si>
  <si>
    <t>ปวส.1</t>
  </si>
  <si>
    <t>19**</t>
  </si>
  <si>
    <t>087-8486167</t>
  </si>
  <si>
    <t>อายุเกิน 1 เดือน***</t>
  </si>
  <si>
    <t>081-7073075</t>
  </si>
  <si>
    <t>094-4241671</t>
  </si>
  <si>
    <t>080-1902300</t>
  </si>
  <si>
    <t>นายภัควัต</t>
  </si>
  <si>
    <t>ใสสะอาด</t>
  </si>
  <si>
    <t>ร.ร.นารีรัตน์จังหวัดแพร่</t>
  </si>
  <si>
    <t>099-3714921</t>
  </si>
  <si>
    <t>น.ส.ศุภรัตน์</t>
  </si>
  <si>
    <t>จรูญโชติ</t>
  </si>
  <si>
    <t>085-0355756</t>
  </si>
  <si>
    <t>นายณรงค์ฤทธิ์</t>
  </si>
  <si>
    <t>ปลาลาศ</t>
  </si>
  <si>
    <t>ร.ร.พิริยาลัยจังหวัดแพร่</t>
  </si>
  <si>
    <t>094-6430285</t>
  </si>
  <si>
    <t>น.ส.ชญานิศ</t>
  </si>
  <si>
    <t>อินใจ</t>
  </si>
  <si>
    <t>088-2265041</t>
  </si>
  <si>
    <t>นายชนณภัทร</t>
  </si>
  <si>
    <t>ทองวิภาวรณ์</t>
  </si>
  <si>
    <t>098-7484564</t>
  </si>
  <si>
    <t>นายทศพล</t>
  </si>
  <si>
    <t>กาทองทุ่ง</t>
  </si>
  <si>
    <t>094-6281775</t>
  </si>
  <si>
    <t>นายณัฐพงศ์</t>
  </si>
  <si>
    <t>เขื่อนแก้ว</t>
  </si>
  <si>
    <t>080-9487548</t>
  </si>
  <si>
    <t>นายเมธากฤษฎิ์</t>
  </si>
  <si>
    <t>มรกฎ</t>
  </si>
  <si>
    <t>ร.ร.มัธยมพัชรกิติยาภา2กำแพงเพชร</t>
  </si>
  <si>
    <t>แบบประเมินEQ</t>
  </si>
  <si>
    <t>นายกิตติการ</t>
  </si>
  <si>
    <t>086-9370032</t>
  </si>
  <si>
    <t>093-2150883</t>
  </si>
  <si>
    <t>นายเทวนาถ</t>
  </si>
  <si>
    <t>ห่านสุวรรณกูล</t>
  </si>
  <si>
    <t>น.ส.มัตติมา</t>
  </si>
  <si>
    <t>เชื้อเมืองพาน</t>
  </si>
  <si>
    <t>นายปัทมาวิน</t>
  </si>
  <si>
    <t>พิทักษ์วัฒนกุล</t>
  </si>
  <si>
    <t>น.ส.สุวนันท์</t>
  </si>
  <si>
    <t>วรสารศิริ</t>
  </si>
  <si>
    <t>นายไกรลาศ</t>
  </si>
  <si>
    <t>เคนคำมิ่ง</t>
  </si>
  <si>
    <t>น.ส.พิชญ์สินี</t>
  </si>
  <si>
    <t>เสมอ</t>
  </si>
  <si>
    <t>นายคมกริช</t>
  </si>
  <si>
    <t>ยะกาศ</t>
  </si>
  <si>
    <t>น.ส.ชลธิชา</t>
  </si>
  <si>
    <t>ร.ร.เสรีศึกษา</t>
  </si>
  <si>
    <t>081-5969969</t>
  </si>
  <si>
    <t>091-3898113</t>
  </si>
  <si>
    <t>ร.ร.วิทยานุกูลนารี</t>
  </si>
  <si>
    <t>091-7053451</t>
  </si>
  <si>
    <t>095-5898795</t>
  </si>
  <si>
    <t>ร.ร.หล่มเก่าพิทยาคม</t>
  </si>
  <si>
    <t>085-4474814</t>
  </si>
  <si>
    <t>089-2684151</t>
  </si>
  <si>
    <t>099-5273425</t>
  </si>
  <si>
    <t>ร.ร.เพชรพิทยาคม</t>
  </si>
  <si>
    <t>093-8680080</t>
  </si>
  <si>
    <t>นายเฉลิมชัย</t>
  </si>
  <si>
    <t>ธิปาหนาด</t>
  </si>
  <si>
    <t>ร.ร.เมืองเชลียง</t>
  </si>
  <si>
    <t>087-2112261</t>
  </si>
  <si>
    <t>น.ส.อุไรวรรณ</t>
  </si>
  <si>
    <t>ติ๊ปปินวงศ์</t>
  </si>
  <si>
    <t>082-1646653</t>
  </si>
  <si>
    <t>นายนิธิกร</t>
  </si>
  <si>
    <t>น้อยอิน</t>
  </si>
  <si>
    <t>089-5662427</t>
  </si>
  <si>
    <t>น.ส.อรวรรณ</t>
  </si>
  <si>
    <t>098-0027912</t>
  </si>
  <si>
    <t>นายพลช</t>
  </si>
  <si>
    <t>นิลวงศ์</t>
  </si>
  <si>
    <t>ร.ร.สวรรค์อนันต์วิทยา</t>
  </si>
  <si>
    <t>093-3027534</t>
  </si>
  <si>
    <t>น.ส.รัตติกร</t>
  </si>
  <si>
    <t>อังกาบ</t>
  </si>
  <si>
    <t>099-0143016</t>
  </si>
  <si>
    <t>คุณวันชัย</t>
  </si>
  <si>
    <t>085-7223931</t>
  </si>
  <si>
    <t xml:space="preserve">ผู้เข้าประกวดฝ่ายหญิง </t>
  </si>
  <si>
    <t xml:space="preserve">ผู้เข้าประกวดฝ่ายชาย </t>
  </si>
  <si>
    <t>คน</t>
  </si>
  <si>
    <t>ร.ร.ศรีสวีสดิ์วิทยาคารจังหวัดน่าน</t>
  </si>
  <si>
    <t>090-3095389</t>
  </si>
  <si>
    <t>084-4873718</t>
  </si>
  <si>
    <t>นายเอกสิทธิ์</t>
  </si>
  <si>
    <t>คำรักษ์</t>
  </si>
  <si>
    <t>ร.ร.บางมูลนากภูมิวิทยาคม</t>
  </si>
  <si>
    <t>094-1269315</t>
  </si>
  <si>
    <t>น.ส.จิราพร</t>
  </si>
  <si>
    <t>แสนสุข</t>
  </si>
  <si>
    <t>098-0016578</t>
  </si>
  <si>
    <t>นายพีระพล</t>
  </si>
  <si>
    <t>ทนทาน</t>
  </si>
  <si>
    <t>087-2005717</t>
  </si>
  <si>
    <t>080-1206085</t>
  </si>
  <si>
    <t>093-2654574</t>
  </si>
  <si>
    <t>090-1510860</t>
  </si>
  <si>
    <t>093-2366295</t>
  </si>
  <si>
    <t>093-2219320</t>
  </si>
  <si>
    <t>080-1301336</t>
  </si>
  <si>
    <t>097-9578556</t>
  </si>
  <si>
    <t>099-3310110</t>
  </si>
  <si>
    <t>แม่ตืนวิทยา</t>
  </si>
  <si>
    <t>จักรคำคณาทร</t>
  </si>
  <si>
    <t>นายวัชรพงษ์</t>
  </si>
  <si>
    <t>ต๊ะพรหม</t>
  </si>
  <si>
    <t>หล้าแก้ว</t>
  </si>
  <si>
    <t>จันเป็ง</t>
  </si>
  <si>
    <t>นายอัครพนธ์</t>
  </si>
  <si>
    <t>กรุดอินทร์</t>
  </si>
  <si>
    <t xml:space="preserve"> ราชโคตร</t>
  </si>
  <si>
    <t xml:space="preserve">นายณัฐพงศ์            </t>
  </si>
  <si>
    <t xml:space="preserve"> ผาทอง</t>
  </si>
  <si>
    <t>นายณัฐพงษ์</t>
  </si>
  <si>
    <t>ธิหนู</t>
  </si>
  <si>
    <t>บัวสุด</t>
  </si>
  <si>
    <t xml:space="preserve">น.ส.ธีรกานต์      </t>
  </si>
  <si>
    <t xml:space="preserve">น.ส.นันฑิตา      </t>
  </si>
  <si>
    <t xml:space="preserve">น.ส.สุดาพร       </t>
  </si>
  <si>
    <t xml:space="preserve">น.ส.กชมน        </t>
  </si>
  <si>
    <t>095-5982334</t>
  </si>
  <si>
    <t>097-9617274</t>
  </si>
  <si>
    <t>2.53*</t>
  </si>
  <si>
    <t>089-7583253</t>
  </si>
  <si>
    <t>091-8522877</t>
  </si>
  <si>
    <t>**เกรดไม่ถึง</t>
  </si>
  <si>
    <t>เวียงเจดีย์วิทยา</t>
  </si>
  <si>
    <t>096-807-5248</t>
  </si>
  <si>
    <t>088-583-0955</t>
  </si>
  <si>
    <t>นาทรายวิทยาคม</t>
  </si>
  <si>
    <t>นายธิติสรรค์</t>
  </si>
  <si>
    <t>วิวิจชัยกุล</t>
  </si>
  <si>
    <t>เทศบาลเมืองแม่ฮ่องสอน</t>
  </si>
  <si>
    <t>061-313-6829</t>
  </si>
  <si>
    <t>นาคขุนทด</t>
  </si>
  <si>
    <t>085-029-7036</t>
  </si>
  <si>
    <t>นายเกียรติศักดิ์</t>
  </si>
  <si>
    <t>ยงสุนทรรุ่ง</t>
  </si>
  <si>
    <t>แม่สะเรียง"บริพัตรศึกษา"</t>
  </si>
  <si>
    <t>2.41*</t>
  </si>
  <si>
    <t>088-263-4726</t>
  </si>
  <si>
    <t>น.ส.ธนภรณ์</t>
  </si>
  <si>
    <t>กันทะวงค์</t>
  </si>
  <si>
    <t>062-919-4809</t>
  </si>
  <si>
    <t>นายจักรพันธุ์</t>
  </si>
  <si>
    <t>รัตนประทุม</t>
  </si>
  <si>
    <t>ปายวิทยาคาร</t>
  </si>
  <si>
    <t>097-979-0937</t>
  </si>
  <si>
    <t>kanrawee581@gmail.com</t>
  </si>
  <si>
    <t>pr_rawinon@hotmail.com</t>
  </si>
  <si>
    <t>pkjob53@hotmail.com</t>
  </si>
  <si>
    <t>suppakit_k@hotmail.com</t>
  </si>
  <si>
    <t>kh_thaweesak@hotmail.com</t>
  </si>
  <si>
    <t>นายนันทวุฒิ</t>
  </si>
  <si>
    <t>บ้านไร่วิทยา</t>
  </si>
  <si>
    <t>ชาวดอนคูณ</t>
  </si>
  <si>
    <t>099-975-7702</t>
  </si>
  <si>
    <t>น.ส.ชลธิภา</t>
  </si>
  <si>
    <t>จูมโสดา</t>
  </si>
  <si>
    <t>080-789-3402</t>
  </si>
  <si>
    <t>นายพงศธร</t>
  </si>
  <si>
    <t>สิทธิธรรม</t>
  </si>
  <si>
    <t>ทองหลางวิทยาคม</t>
  </si>
  <si>
    <t>093-980-2136</t>
  </si>
  <si>
    <t>น.ส.สุภาวดี</t>
  </si>
  <si>
    <t>สมจิตร</t>
  </si>
  <si>
    <t>061-220-8751</t>
  </si>
  <si>
    <t>นายสุรศักดิ์</t>
  </si>
  <si>
    <t>ภูมรินทร์</t>
  </si>
  <si>
    <t>ตลุกดู่วิทยาคม</t>
  </si>
  <si>
    <t>094-220-3231</t>
  </si>
  <si>
    <t>นายนพรัตน์</t>
  </si>
  <si>
    <t>แซ่ลิ้ม</t>
  </si>
  <si>
    <t>บางกระทุ่มพิทยาคม</t>
  </si>
  <si>
    <t>099-949-1205</t>
  </si>
  <si>
    <t>น.ส.อรสุดา</t>
  </si>
  <si>
    <t>ภู่ประเสริฐ</t>
  </si>
  <si>
    <t>จ่านกร้อง</t>
  </si>
  <si>
    <t>087-126-9920</t>
  </si>
  <si>
    <t xml:space="preserve">พิษณุโลก </t>
  </si>
  <si>
    <t>ติดต่อสพฐ</t>
  </si>
  <si>
    <t>นายสมพร</t>
  </si>
  <si>
    <t>ปั้นพิพัฒน์</t>
  </si>
  <si>
    <t>วิทยาลัยอาชีวศึกษานครสวรรค์</t>
  </si>
  <si>
    <t>098-805-0019</t>
  </si>
  <si>
    <t>น.ส.เกวลิน</t>
  </si>
  <si>
    <t>คงแสง</t>
  </si>
  <si>
    <t>090-450-0984</t>
  </si>
  <si>
    <t>นายสุรชัย</t>
  </si>
  <si>
    <t>แพรงาม</t>
  </si>
  <si>
    <t>รร.นวมินทราชูทิศ มัชฌิม</t>
  </si>
  <si>
    <t>094-839-8100</t>
  </si>
  <si>
    <t>น.ส.กรกช</t>
  </si>
  <si>
    <t>รังผึ้ง</t>
  </si>
  <si>
    <t>ปวส.2</t>
  </si>
  <si>
    <t>088-438-7504</t>
  </si>
  <si>
    <t>นายปุริศ</t>
  </si>
  <si>
    <t>งามแสน</t>
  </si>
  <si>
    <t>รร.สาธิตมหาวิทยาลัยราชภัฏนครสวรรค์</t>
  </si>
  <si>
    <t>094-732-7111</t>
  </si>
  <si>
    <t>น.ส.อุษณา</t>
  </si>
  <si>
    <t>สินค้ำคูณ</t>
  </si>
  <si>
    <t>รร.ชุมแสงชนูทิศ</t>
  </si>
  <si>
    <t>098-750-6018</t>
  </si>
  <si>
    <t>น.ส.จันทร์นภา</t>
  </si>
  <si>
    <t>พงษ์เจริญ</t>
  </si>
  <si>
    <t>094-153-7022</t>
  </si>
  <si>
    <t>เนินมะปรางศึกษาวิทยา</t>
  </si>
  <si>
    <t>ว่าง</t>
  </si>
  <si>
    <t>panom.ssj.lp@gmail.com</t>
  </si>
  <si>
    <t>sriwanao@yahoo.com</t>
  </si>
  <si>
    <t>คุณเสาวณีย์ 089-854-2788</t>
  </si>
  <si>
    <t>ผู้บริหาร</t>
  </si>
  <si>
    <t>น.ส.จิรพร  ประไพกรเกียรติ  นักประชาสัมพันธ์ปฏิบัติการ</t>
  </si>
  <si>
    <t xml:space="preserve">น.ส.ณิชากร </t>
  </si>
  <si>
    <t>ไชยมงคล</t>
  </si>
  <si>
    <t>น.ส.มณีรัตน์</t>
  </si>
  <si>
    <t>น.ส.จันทมณี</t>
  </si>
  <si>
    <t>น.ส.ณัฐชา</t>
  </si>
  <si>
    <t>ฤาชา</t>
  </si>
  <si>
    <t>น.ส.รุจรวี</t>
  </si>
  <si>
    <t>เที่ยงธรรม</t>
  </si>
  <si>
    <t>พิษณุโลกพิทยาคม</t>
  </si>
  <si>
    <t>085-3491479</t>
  </si>
  <si>
    <t>นายธีรภัทร</t>
  </si>
  <si>
    <t>เทพชมภู</t>
  </si>
  <si>
    <t>ร.ร.เนินมะปรางศึกษาวิทยา</t>
  </si>
  <si>
    <t>095-0052352</t>
  </si>
  <si>
    <t>น.ส.วิภาวี</t>
  </si>
  <si>
    <t>ขันตรีมิตร</t>
  </si>
  <si>
    <t>ร.ร.พิษณุโลกพิทยาคม</t>
  </si>
  <si>
    <t>062-0475939</t>
  </si>
  <si>
    <t>2.68*</t>
  </si>
  <si>
    <t>113</t>
  </si>
  <si>
    <t>114</t>
  </si>
  <si>
    <t>นายฐาปกรณ์</t>
  </si>
  <si>
    <t>ลาเกี๊ยว</t>
  </si>
  <si>
    <t>น.ส.กมลพรรณ</t>
  </si>
  <si>
    <t>ลาภทวี</t>
  </si>
  <si>
    <t>ร.ร.เขาทรายทับคล้อพิทยา</t>
  </si>
  <si>
    <t>086-9276864</t>
  </si>
  <si>
    <t>นายจตุรวัฒ</t>
  </si>
  <si>
    <t>สุขุม</t>
  </si>
  <si>
    <t>วิทยาลัยชุมชนพิจิตร สาขาทับคล้อ</t>
  </si>
  <si>
    <t>083-0389521</t>
  </si>
  <si>
    <t>น.ส.กิตติวรรณ</t>
  </si>
  <si>
    <t>091-3937463</t>
  </si>
  <si>
    <t>น.ส.สุพัตรา</t>
  </si>
  <si>
    <t>เมฆสุข</t>
  </si>
  <si>
    <t>090-6813806</t>
  </si>
  <si>
    <t>พันลพ</t>
  </si>
  <si>
    <t>115</t>
  </si>
  <si>
    <t>116</t>
  </si>
  <si>
    <t>นพ.สสจ</t>
  </si>
  <si>
    <t>สรุปผู้บริหารจังหวัด</t>
  </si>
  <si>
    <t>ผวจ.</t>
  </si>
  <si>
    <t>รอง ผวจ.</t>
  </si>
  <si>
    <t>รอง นพ.สสจ</t>
  </si>
  <si>
    <t>อื่นๆ</t>
  </si>
  <si>
    <t>117</t>
  </si>
  <si>
    <t>118</t>
  </si>
  <si>
    <t>091-0288195</t>
  </si>
  <si>
    <t>รองผู้ว่าราชการจังหวัดอุตรดิตถ์ (นายวีระชัย  ภู่เพียงใจ)</t>
  </si>
  <si>
    <t>หน่วยงานอื่นๆ</t>
  </si>
  <si>
    <t xml:space="preserve">              </t>
  </si>
  <si>
    <t xml:space="preserve">รองนายแพทย์สาธารณสุขจังหวัดพะเยา </t>
  </si>
  <si>
    <t>(น.ส.เสาวนีย์  พันธ์พัฒนกุล)</t>
  </si>
  <si>
    <t>รองนายแพทย์สาธารณสุขจังหวัดเชียงใหม่</t>
  </si>
  <si>
    <t>(นพ.จตุชัย  มณีรัตน์)</t>
  </si>
  <si>
    <t>2.57*</t>
  </si>
  <si>
    <t>2.25*</t>
  </si>
  <si>
    <t>เกรดไม่ถึง</t>
  </si>
  <si>
    <t>*2.65</t>
  </si>
  <si>
    <t xml:space="preserve">*อายุเกิน </t>
  </si>
  <si>
    <t>093-4148382</t>
  </si>
  <si>
    <t>080-0345919</t>
  </si>
  <si>
    <t>เกรดไม่ถึง**</t>
  </si>
  <si>
    <t>**อายุเกิน 11 เดือน</t>
  </si>
  <si>
    <t>**อายุเกิน / เกรดไม่ถึง</t>
  </si>
  <si>
    <t>ร.ร.ภักดีพณิชยการและเทคโลยี</t>
  </si>
  <si>
    <t>097-1200952</t>
  </si>
  <si>
    <t>ถอนตัว</t>
  </si>
  <si>
    <t>ผู้อำนวยการโรงพยาบาลสวนปรุง (นพ.สมัย  ศิริทองถาวร)</t>
  </si>
  <si>
    <t>หญิง</t>
  </si>
  <si>
    <t>ชาย</t>
  </si>
  <si>
    <t>TI ประเทศ</t>
  </si>
  <si>
    <t xml:space="preserve">หมายเลข TI ผู้เข้าประกวดเยาวชนต้นแบบเก่งและดี TO BE NUMBER ONE (TO BE NUMBER ONE IDOL) </t>
  </si>
  <si>
    <t>ที่</t>
  </si>
  <si>
    <t>คู่/เดี่ยวที่ 1</t>
  </si>
  <si>
    <t>คู่/เดี่ยวที่ 2</t>
  </si>
  <si>
    <t>คู่/เดี่ยวที่ 3</t>
  </si>
  <si>
    <t>คู่/เดี่ยวที่ 4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</si>
  <si>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</si>
  <si>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</si>
  <si>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</si>
  <si>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</si>
  <si>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</si>
  <si>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</si>
  <si>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</si>
  <si>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</si>
  <si>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</si>
  <si>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</si>
  <si>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</si>
  <si>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</si>
  <si>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</si>
  <si>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</si>
  <si>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</si>
  <si>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</si>
  <si>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</si>
  <si>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</si>
  <si>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 xml:space="preserve">รุ่นที่ 7  ภาคเหนือ </t>
  </si>
  <si>
    <t>วันที่ 14 มกราคม 25560 ณ อุทยานกาดสวนแก้ว จังหวัดเชียงใหม่</t>
  </si>
  <si>
    <t>139</t>
  </si>
  <si>
    <t>140</t>
  </si>
  <si>
    <t>(กรณีส่งเพิ่ม) คู่ที่ 5</t>
  </si>
  <si>
    <t>137</t>
  </si>
  <si>
    <t>138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</si>
  <si>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</si>
  <si>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</si>
  <si>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</si>
  <si>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</si>
  <si>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</si>
  <si>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</si>
  <si>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</si>
  <si>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</si>
  <si>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</si>
  <si>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</si>
  <si>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</si>
  <si>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</si>
  <si>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</si>
  <si>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</si>
  <si>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</si>
  <si>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</si>
  <si>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</si>
  <si>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</si>
  <si>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</si>
  <si>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</si>
  <si>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</si>
  <si>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</si>
  <si>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</si>
  <si>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</si>
  <si>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</si>
  <si>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</si>
  <si>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</si>
  <si>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</si>
  <si>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</si>
  <si>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</si>
  <si>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**หมายเหตุ  รหัส TI ต้องเป็นเลข 3 หลัก</t>
  </si>
  <si>
    <t>ขาว = ว่าง</t>
  </si>
  <si>
    <t>เหลือง = TI สำรอง</t>
  </si>
  <si>
    <t>เขียว = TI ใช้งานแล้ว</t>
  </si>
  <si>
    <t>ประกาศ  14  ม.ค. 60  เวลา 16.30 น.  IDOL รุ่น  7</t>
  </si>
  <si>
    <t>โรงเรียน</t>
  </si>
  <si>
    <t>นามสกุล</t>
  </si>
  <si>
    <t>ชื่อ</t>
  </si>
  <si>
    <t>รายละเอียดผู้เข้าประกวด TO BE NUMBER ONE IDOL ระดับภาคเหนือ (วันที่ 14  มกราคม 2560)</t>
  </si>
  <si>
    <t>รายละเอียดผู้เข้าประกวด TO BE NUMBER ONE IDOL ระดับภาคเหนือ (วันที่ 14 มกราคม 2560)</t>
  </si>
  <si>
    <t>สกุล</t>
  </si>
  <si>
    <t>รัตนวุฒิรัตน์</t>
  </si>
  <si>
    <t>โรงเรียนลาซาลโชติรวีนครสวรรค์</t>
  </si>
  <si>
    <t>น.ส.นภชนก</t>
  </si>
  <si>
    <t>สุขอนันต์</t>
  </si>
  <si>
    <t>น.ส.ธัญพร</t>
  </si>
  <si>
    <t>กลขุนทด</t>
  </si>
  <si>
    <t>มหาวิทยาลัยเจ้าพระยา</t>
  </si>
  <si>
    <t>นายปริญญา</t>
  </si>
  <si>
    <t>ซาสิโย</t>
  </si>
  <si>
    <t>น.ส.ชิดชนก</t>
  </si>
  <si>
    <t>จิตรชื่น</t>
  </si>
  <si>
    <t>โรงเรียนหนองบัว</t>
  </si>
  <si>
    <t>นายวีภัทร์</t>
  </si>
  <si>
    <t>ยอดดี</t>
  </si>
  <si>
    <t>ปี</t>
  </si>
  <si>
    <t>การคำนวณอายุ</t>
  </si>
  <si>
    <t>เดือน</t>
  </si>
  <si>
    <t>วัน</t>
  </si>
  <si>
    <t>นับถึงวัน</t>
  </si>
  <si>
    <t>แถลงข่าว</t>
  </si>
  <si>
    <t>ปี พ.ศ.</t>
  </si>
  <si>
    <t>ปี ค.ศ.</t>
  </si>
  <si>
    <t>คำนวณ</t>
  </si>
  <si>
    <t>สรุปผู้เข้าประกวดทั้งหมด</t>
  </si>
  <si>
    <t>คน โดยแบ่งเป็น</t>
  </si>
  <si>
    <t>วันที่ 14 มกราคม  2560 ณ  ณ  อุทยานการค้ากาดสวนแก้ว    จังหวัดเชียงใหม่</t>
  </si>
  <si>
    <r>
      <t xml:space="preserve">สรุปรายละเอียด IDOL ภาคกลางเหนือ </t>
    </r>
    <r>
      <rPr>
        <b/>
        <u val="single"/>
        <sz val="16"/>
        <color indexed="10"/>
        <rFont val="TH SarabunPSK"/>
        <family val="2"/>
      </rPr>
      <t>(อัพเดท  เวลา 12.00 น.)</t>
    </r>
  </si>
  <si>
    <t>เลขที่บัตรประชาชน</t>
  </si>
  <si>
    <t>น.ส.ธิดารัตน์</t>
  </si>
  <si>
    <t>สมหวัง</t>
  </si>
  <si>
    <t>โรงเรียนดำรงประชานุเคราะห์</t>
  </si>
  <si>
    <t>นายนพนนท์</t>
  </si>
  <si>
    <t>เต๊ะจะ</t>
  </si>
  <si>
    <t>นายธนาพงศ์</t>
  </si>
  <si>
    <t>ปรีชาพงษ์มิตร</t>
  </si>
  <si>
    <t>น.ส.ธัญลภัษณ์</t>
  </si>
  <si>
    <t>สุภาวรรณ์</t>
  </si>
  <si>
    <t>มหาวิทยาลัยแม่โจ้</t>
  </si>
  <si>
    <t>ด.ญ.กัลยารัตน์</t>
  </si>
  <si>
    <t>โรงเรียนพานพิทยาคม</t>
  </si>
  <si>
    <t>อายุขาด 2 เดือน 21 วัน</t>
  </si>
  <si>
    <t>นายอาผิง</t>
  </si>
  <si>
    <t>แซ่หลี่</t>
  </si>
  <si>
    <t>โรงเรียนสันติคีรีวิทยาคม</t>
  </si>
  <si>
    <r>
      <t>*</t>
    </r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จังหวัด...   ไม่ส่งประกวด </t>
    </r>
  </si>
  <si>
    <t>เดียว</t>
  </si>
  <si>
    <t>098-4659700</t>
  </si>
  <si>
    <t>ร้องเพลง,เต้น B-Boy</t>
  </si>
  <si>
    <t>ü</t>
  </si>
  <si>
    <t>อายุเกิน 3 เดือน 20 วัน</t>
  </si>
  <si>
    <t>ร้องเพลง,เพลงสากล , เล่นดนตรี ,เล่นกีฬา,พูดอังกฤษ</t>
  </si>
  <si>
    <t>ปกติ</t>
  </si>
  <si>
    <t>084-3814740</t>
  </si>
  <si>
    <t>ร้องเพลง,เต้น,เล่นกีต้าร์</t>
  </si>
  <si>
    <t>095-4511944</t>
  </si>
  <si>
    <t>ร้องเพลง,เล่นอูคูเลเล่,ทำขนม,คาราเต้โด้</t>
  </si>
  <si>
    <t>082-2256570</t>
  </si>
  <si>
    <t>ร้องเพลง,เล่นกีฬา</t>
  </si>
  <si>
    <t>084-0506931</t>
  </si>
  <si>
    <t>ร้องเพลง,เต้น,รำ,การแสดง</t>
  </si>
  <si>
    <t>094-0476816</t>
  </si>
  <si>
    <t>นายปฎิภาณ</t>
  </si>
  <si>
    <t>โรงเรียนวังใหญ่พิทยาคม</t>
  </si>
  <si>
    <t>เปรมทอง</t>
  </si>
  <si>
    <t>โรงเรียนนิยมศิลป์อนุสรณ์</t>
  </si>
  <si>
    <t>นายกิรานนท์</t>
  </si>
  <si>
    <t>มีกำลัง</t>
  </si>
  <si>
    <t>โรงเรียนเพชรพิทยาคม</t>
  </si>
  <si>
    <t>น.ส.ศิริลักษณ์</t>
  </si>
  <si>
    <t>บุราณสุข</t>
  </si>
  <si>
    <t>นายพอ</t>
  </si>
  <si>
    <t>พูลเขตกิจ</t>
  </si>
  <si>
    <t>โรงเรียนหนองไผ่พิทยาคม</t>
  </si>
  <si>
    <t>น.ส.เมทินี</t>
  </si>
  <si>
    <t>คงปรางค์ดี</t>
  </si>
  <si>
    <t>โรงเรียนหล่มเก่าพิทยาคม</t>
  </si>
  <si>
    <t>น.ส.กานติมา</t>
  </si>
  <si>
    <t>บัวพันธ์</t>
  </si>
  <si>
    <t>ร้องเพลง,ไทยลูกทุ่ง,สตริง,เล่นกีฬา</t>
  </si>
  <si>
    <t>095-8308955</t>
  </si>
  <si>
    <t>ร้องเพลง,เต้น,เดินแบบ</t>
  </si>
  <si>
    <t>096-5544537</t>
  </si>
  <si>
    <t>ร้องเพลง,เต้น CoverDance,เต้นลีลาศ,พิธีกร</t>
  </si>
  <si>
    <t>061-3717832</t>
  </si>
  <si>
    <t>093-3048815</t>
  </si>
  <si>
    <t>ร้องเพลง,เต้น CoverDance,วาดรูป,เล่นละคร</t>
  </si>
  <si>
    <t>นายพัสกร</t>
  </si>
  <si>
    <t>เพ็งพรม</t>
  </si>
  <si>
    <t>090-2573486</t>
  </si>
  <si>
    <t>082-3498455</t>
  </si>
  <si>
    <t>แซ่ลี้</t>
  </si>
  <si>
    <t>น.ส.จิณณา</t>
  </si>
  <si>
    <t>ผลดี</t>
  </si>
  <si>
    <t>น.ส.ปิยธิดา</t>
  </si>
  <si>
    <t>คมกฤส</t>
  </si>
  <si>
    <t>น.ส.ศุภนุช</t>
  </si>
  <si>
    <t>กวงแหวน</t>
  </si>
  <si>
    <t>นายปริญญากรณ์</t>
  </si>
  <si>
    <t>ขันสวะ</t>
  </si>
  <si>
    <t>สิริภาณุพงศ์</t>
  </si>
  <si>
    <t>ทิศสมบัติ</t>
  </si>
  <si>
    <t>โรงเรียนบางมูลนากภูมิวิทยาคม</t>
  </si>
  <si>
    <t>089-9263070</t>
  </si>
  <si>
    <t>ร้องเพลง,ออกกำลังกาย</t>
  </si>
  <si>
    <t>นายธารา</t>
  </si>
  <si>
    <t>ผูกพรม</t>
  </si>
  <si>
    <t>ปานเพชร</t>
  </si>
  <si>
    <t>นายณัฐพล</t>
  </si>
  <si>
    <t>จิ๋วนุช</t>
  </si>
  <si>
    <t>น.ส.วสิตา</t>
  </si>
  <si>
    <t>ทิพย์มาลา</t>
  </si>
  <si>
    <t>น.ส.วีรยา</t>
  </si>
  <si>
    <t>เทพนม</t>
  </si>
  <si>
    <t>เต้น,ร้องเพลง,ออกกำลังกาย</t>
  </si>
  <si>
    <t>090-0608813</t>
  </si>
  <si>
    <t>เต้น,เล่นกีต้าร์,เล่นกีฬา</t>
  </si>
  <si>
    <t>091-3896178</t>
  </si>
  <si>
    <t>เต้น,เล่นกีฬส</t>
  </si>
  <si>
    <t>088-1442945</t>
  </si>
  <si>
    <t>ร้องเพลง,เต้น,ดามเมเยอร์</t>
  </si>
  <si>
    <t>096-7215879</t>
  </si>
  <si>
    <t>เล่นขลุ่ยจีน,Flute,เล่นกีฬา</t>
  </si>
  <si>
    <t>099-7369586</t>
  </si>
  <si>
    <t>099-2733413</t>
  </si>
  <si>
    <t>ร้องเพลง,เต้น.ฟังเพลง</t>
  </si>
  <si>
    <t>ร้องเพลง,เต้น,เล่นดนตรี</t>
  </si>
  <si>
    <t>ร้องเพลง,เต้น CoverDance</t>
  </si>
  <si>
    <t>061-3359401</t>
  </si>
  <si>
    <t>นายอนุภาพ</t>
  </si>
  <si>
    <t>อุปวานิช</t>
  </si>
  <si>
    <t>โรงเรียนสวรรค์อนันวิทยา</t>
  </si>
  <si>
    <t>ร้องเพลง,เล่นกีต้าร์</t>
  </si>
  <si>
    <t>น.ส.สุภิสรา</t>
  </si>
  <si>
    <t>ศรีสุจินต์</t>
  </si>
  <si>
    <t>ร้องเพลง,เต้นCover,รำไทย</t>
  </si>
  <si>
    <t>น.ส.เกษวารี</t>
  </si>
  <si>
    <t>แหลมหญ้า</t>
  </si>
  <si>
    <t>โรงเรียนเมืองเชลียง</t>
  </si>
  <si>
    <t>ร้องเพลง,วาดรูป,ตัดต่อวีดีโอ</t>
  </si>
  <si>
    <t>094-3032509</t>
  </si>
  <si>
    <t>แหลมหลัก</t>
  </si>
  <si>
    <t>098-1364551</t>
  </si>
  <si>
    <t>061-2822707</t>
  </si>
  <si>
    <t>นายภัทร</t>
  </si>
  <si>
    <t>ลัมยศ</t>
  </si>
  <si>
    <t>น.ส.นัฐริณี</t>
  </si>
  <si>
    <t>วจิตรสุวรรณ</t>
  </si>
  <si>
    <t>นายอานนท์</t>
  </si>
  <si>
    <t>ล้านกันทา</t>
  </si>
  <si>
    <t>น.ส.ปองทิพย์ธิดา</t>
  </si>
  <si>
    <t>เมืองอินทร์</t>
  </si>
  <si>
    <t>นายอิศรา</t>
  </si>
  <si>
    <t>แก้วมาเรือน</t>
  </si>
  <si>
    <t>น.ส.พรธีรา</t>
  </si>
  <si>
    <t>ดวงไชย</t>
  </si>
  <si>
    <t>นายรณภูมิ</t>
  </si>
  <si>
    <t>ทัพพันธ์</t>
  </si>
  <si>
    <t>น.ส.เมธาพร</t>
  </si>
  <si>
    <t>มอญแก้ว</t>
  </si>
  <si>
    <t>099-1364551</t>
  </si>
  <si>
    <t>มาอ้าย</t>
  </si>
  <si>
    <t>น.ส.รินรนี</t>
  </si>
  <si>
    <t>บางนงค์</t>
  </si>
  <si>
    <t>ขุนไกร</t>
  </si>
  <si>
    <t>น.ส.อรุโณทัย</t>
  </si>
  <si>
    <t>น.ส.ศกลวรรณ</t>
  </si>
  <si>
    <t>สายอุทธา</t>
  </si>
  <si>
    <t>น.ส.จุฑาทิพย์</t>
  </si>
  <si>
    <t>เพาะปลูก</t>
  </si>
  <si>
    <t>นายสุกิจ</t>
  </si>
  <si>
    <t>หล้าโลก</t>
  </si>
  <si>
    <t>น.ส.วิกานดา</t>
  </si>
  <si>
    <t>มโนรส</t>
  </si>
  <si>
    <t>น.ส.กมลพร</t>
  </si>
  <si>
    <t>สมเทศ</t>
  </si>
  <si>
    <t>วิทยาลัยอาชีวศึกษา จ.แพร่</t>
  </si>
  <si>
    <t>โรงเรียนพิริยาลัย จ.แพร่</t>
  </si>
  <si>
    <t>โรงเรียนนารีรัตน์ จ.แพร่</t>
  </si>
  <si>
    <t>ปวส1</t>
  </si>
  <si>
    <t>น.ส.ณัฏฐธิดา</t>
  </si>
  <si>
    <t>อนุสาร</t>
  </si>
  <si>
    <t>บุญธรรม</t>
  </si>
  <si>
    <t>น.ส.ชนกพร</t>
  </si>
  <si>
    <t>สิงห์ทอง</t>
  </si>
  <si>
    <t>โรงเรียนเวียงเจดีย์วิทยา</t>
  </si>
  <si>
    <t>โรงเรียนจักรคำคณาทร</t>
  </si>
  <si>
    <t>นายวีรวัฒน์</t>
  </si>
  <si>
    <t>นาฐิติกรณ์</t>
  </si>
  <si>
    <t>สืบตระกูล</t>
  </si>
  <si>
    <t>ดีวงศ์</t>
  </si>
  <si>
    <t>นายวัชรเกียรติ</t>
  </si>
  <si>
    <t>น.ส.กัลยารัตน์</t>
  </si>
  <si>
    <t>พันวรรณ</t>
  </si>
  <si>
    <t>น.ส.ธัชพรรณ</t>
  </si>
  <si>
    <t>สารคำ</t>
  </si>
  <si>
    <t>โลราช</t>
  </si>
  <si>
    <t>น.ส.ศิริประภา</t>
  </si>
  <si>
    <t>กาวิชัย</t>
  </si>
  <si>
    <t>น.ส.พัชราวรรณ</t>
  </si>
  <si>
    <t>ปัญญา</t>
  </si>
  <si>
    <t>นายธรรณธร</t>
  </si>
  <si>
    <t>ติณะคัด</t>
  </si>
  <si>
    <t>นายธัชณรงค์</t>
  </si>
  <si>
    <t>วิจิตรไพโรจน์</t>
  </si>
  <si>
    <t>ภูเดช</t>
  </si>
  <si>
    <t>น.ส.นรารัตน์</t>
  </si>
  <si>
    <t>ศิรสุขสวัสดิ์</t>
  </si>
  <si>
    <t>น.ส.พิณจ์ตราษ์</t>
  </si>
  <si>
    <t>ศรีสังข์</t>
  </si>
  <si>
    <t>น.ส.ธนพร</t>
  </si>
  <si>
    <t>เลิศจริยา</t>
  </si>
  <si>
    <t>นายสรายุทธ</t>
  </si>
  <si>
    <t>นายธีราพนต์</t>
  </si>
  <si>
    <t>นายสุรเดช</t>
  </si>
  <si>
    <t>นาใจคง</t>
  </si>
  <si>
    <t>โรงเรียนตลุกดู่วิทยาคม</t>
  </si>
  <si>
    <t>น.ส.ภัทรนันท์</t>
  </si>
  <si>
    <t>เหล่ายัง</t>
  </si>
  <si>
    <t>โรงเรีรยนร่องตาทีวิทยา</t>
  </si>
  <si>
    <t>รัตนวงษ์</t>
  </si>
  <si>
    <t>โรงเรียนร่องตาทีวิทยา</t>
  </si>
  <si>
    <t>น.ส.จอมจิต</t>
  </si>
  <si>
    <t>สมพันธ์สาธิต</t>
  </si>
  <si>
    <t>โรงเรียนหนองฉางวิทยา</t>
  </si>
  <si>
    <t>โอนให้จังหวัดอื่น</t>
  </si>
  <si>
    <t>น.ส.มณฑา</t>
  </si>
  <si>
    <t>ลุงกอ</t>
  </si>
  <si>
    <t>วิทยาลัยเทคนิคเวียงป่าเป้า</t>
  </si>
  <si>
    <t>ปวช1</t>
  </si>
  <si>
    <t>เต้น,รำ,มารยาทไทย</t>
  </si>
  <si>
    <t>นายนมัสการ</t>
  </si>
  <si>
    <t>ทองคำเพิ่ม</t>
  </si>
  <si>
    <t>น.ส.รุ่งนภา</t>
  </si>
  <si>
    <t>ฤทธิ์วัฒนกิจ</t>
  </si>
  <si>
    <t>062-2972052</t>
  </si>
  <si>
    <t>แรงงานจังหวัดเชียงใหม่ (นายมนูญ  สุขศรีจันทร์)</t>
  </si>
  <si>
    <t>นายขจร  วงศ์สาย   นักวิชาการแรงงานชำนาญการ</t>
  </si>
  <si>
    <r>
      <t xml:space="preserve">เจ้าหน้าที่รพ.สวนปรุง </t>
    </r>
    <r>
      <rPr>
        <b/>
        <u val="single"/>
        <sz val="16"/>
        <color indexed="10"/>
        <rFont val="TH SarabunPSK"/>
        <family val="2"/>
      </rPr>
      <t xml:space="preserve"> 7  </t>
    </r>
    <r>
      <rPr>
        <b/>
        <sz val="16"/>
        <color indexed="10"/>
        <rFont val="TH SarabunPSK"/>
        <family val="2"/>
      </rPr>
      <t>ท่าน</t>
    </r>
  </si>
  <si>
    <r>
      <t xml:space="preserve">เจ้าหน้าที่สถานบันพัฒนาการเด็กฯ </t>
    </r>
    <r>
      <rPr>
        <b/>
        <u val="single"/>
        <sz val="16"/>
        <color indexed="10"/>
        <rFont val="TH SarabunPSK"/>
        <family val="2"/>
      </rPr>
      <t>2</t>
    </r>
    <r>
      <rPr>
        <b/>
        <sz val="16"/>
        <color indexed="10"/>
        <rFont val="TH SarabunPSK"/>
        <family val="2"/>
      </rPr>
      <t xml:space="preserve"> ท่าน</t>
    </r>
  </si>
  <si>
    <t>20*</t>
  </si>
  <si>
    <t>2.7*</t>
  </si>
  <si>
    <t>14*</t>
  </si>
  <si>
    <t>19*</t>
  </si>
  <si>
    <t>นายวีระชัย ภู่เพียงใจ</t>
  </si>
  <si>
    <t>นายปัจจุบัน เหมหงษา</t>
  </si>
  <si>
    <t>*หากมีข้อสงสัยสามารถติดต่อได้ที่ 02-590-8106, 02-590-8256</t>
  </si>
  <si>
    <t>นายนารทชัย</t>
  </si>
  <si>
    <t>ยอดมงคุณ</t>
  </si>
  <si>
    <t>โรงเรียนบ้านไร่วิทยา</t>
  </si>
  <si>
    <t>099-6311038</t>
  </si>
  <si>
    <t>แจ้งTIแล้ว</t>
  </si>
  <si>
    <t>น.ส.รัญชิดา</t>
  </si>
  <si>
    <t>ปัญญาวงศ์</t>
  </si>
  <si>
    <t>นางปัทมา  ฝองสมบูรณ์</t>
  </si>
  <si>
    <t>คุณเจิมจันทร์</t>
  </si>
  <si>
    <t>081-5965971</t>
  </si>
  <si>
    <t>jermjunde@gmail.com</t>
  </si>
  <si>
    <t>นายโกมินท์</t>
  </si>
  <si>
    <t>แซ่ว่าง</t>
  </si>
  <si>
    <t>น.ส.กฤษณพร</t>
  </si>
  <si>
    <t>งามทวีกุล</t>
  </si>
  <si>
    <t>นายวรพงศ์</t>
  </si>
  <si>
    <t>ธิมา</t>
  </si>
  <si>
    <t>โรงเรียนปงรัชดาภิเษก</t>
  </si>
  <si>
    <t>น.ส.อัญชริน</t>
  </si>
  <si>
    <t>แซ่ซ้ง</t>
  </si>
  <si>
    <t>นายวีระพล</t>
  </si>
  <si>
    <t>เยเปีย</t>
  </si>
  <si>
    <t>น.ส.ณัฐริกา</t>
  </si>
  <si>
    <t>มานะ</t>
  </si>
  <si>
    <t>นายปิยังกูร</t>
  </si>
  <si>
    <t>เสาหิน</t>
  </si>
  <si>
    <t>โรงเรียนเฉลิมพระเกียรติฯ</t>
  </si>
  <si>
    <t>น.ส.ณิชากร</t>
  </si>
  <si>
    <t>นายทันภัทร</t>
  </si>
  <si>
    <t>แสงอ่อน</t>
  </si>
  <si>
    <t>นายวรัญชัย</t>
  </si>
  <si>
    <t>โรงรียนรังษีวิทยา</t>
  </si>
  <si>
    <t>เล่นกีต้าร์,เล่นกีฬา</t>
  </si>
  <si>
    <t>096-6340981</t>
  </si>
  <si>
    <t>โรงเรียนวัฒโนทัยพายัพ</t>
  </si>
  <si>
    <t>ร้องเพลง,เล่นดนตรี</t>
  </si>
  <si>
    <t>094-7303414</t>
  </si>
  <si>
    <t>นายพงศ์ภัค</t>
  </si>
  <si>
    <t>087-5512187</t>
  </si>
  <si>
    <t>เป็งปาง</t>
  </si>
  <si>
    <t>โรงเรียนฝางชนูปถัมภ์</t>
  </si>
  <si>
    <t>ร้องเพลง</t>
  </si>
  <si>
    <t>088-2509017</t>
  </si>
  <si>
    <t>วิทยาลัยเทคโนโลยีโปลิเทคนิคล้านนาเชียงใหม่</t>
  </si>
  <si>
    <t>ร้องเพลง,เต้น,ฟ้อนรำ</t>
  </si>
  <si>
    <t>093-1415570</t>
  </si>
  <si>
    <t>ร้องเพล,เต้น,เล่นกีฬา</t>
  </si>
  <si>
    <t>096-8943486</t>
  </si>
  <si>
    <t>โรงเรียนยุวฑูตศึกษาพัฒนา</t>
  </si>
  <si>
    <t>ม,5</t>
  </si>
  <si>
    <t>094-6351789</t>
  </si>
  <si>
    <t>061-4475712</t>
  </si>
  <si>
    <t>หัวหน้ากลุ่มงานฯ</t>
  </si>
  <si>
    <t>นพ.มา</t>
  </si>
  <si>
    <t>รองนายแพทย์สาธารณสุขจังหวัดอุทัยธานี</t>
  </si>
  <si>
    <t>นายปวิณ ชำนิประศาสน์</t>
  </si>
  <si>
    <t>(คุณสมพิศ ปัญญาชนวัฒน์)</t>
  </si>
  <si>
    <t xml:space="preserve">ผู้ว่าราชการจังหวัดเชียงใหม่ </t>
  </si>
  <si>
    <t>(นายปวิณ ชำนิประศาสน์)</t>
  </si>
  <si>
    <t>ผู้ว่าราชการจังหวัดลำพูน (นายวีระชัย  ภู่เพียงใจ)</t>
  </si>
  <si>
    <t>นายแพทย์สาธารณสุขจังหวัดลำพูน</t>
  </si>
  <si>
    <t>(นายปัจจุบัน เหมหงษา)</t>
  </si>
  <si>
    <t>โรงเรียนเคนเน็ตแม็คเคนซี่</t>
  </si>
  <si>
    <t>ร้องเพลง,วาดการ์ตูน,การแสดง</t>
  </si>
  <si>
    <t>063-1256714</t>
  </si>
  <si>
    <t>โรงเรียนเสด็จวนชยางศ์กูลวิทยา</t>
  </si>
  <si>
    <t>ร้องเพล,เล่นกีฬา</t>
  </si>
  <si>
    <t>093-1475794</t>
  </si>
  <si>
    <t>วิทยาลัยเทคนิคลำปาง</t>
  </si>
  <si>
    <t>095-6974873</t>
  </si>
  <si>
    <t>ร้องเพลง,เล่นกีฬา,ภาษาอังกฤษ</t>
  </si>
  <si>
    <t>099-7796015</t>
  </si>
  <si>
    <t>ร้องเพลง,วาดภาพ,เดินแบบ</t>
  </si>
  <si>
    <t>097-989-0553</t>
  </si>
  <si>
    <t>เถินวิทยา</t>
  </si>
  <si>
    <t>ร้องเพลง,เต้น,วาดรูป</t>
  </si>
  <si>
    <t>088-2513563</t>
  </si>
  <si>
    <t>152-9900981689</t>
  </si>
  <si>
    <t>ม,.6</t>
  </si>
  <si>
    <t>เต้น,ร้องเพลง</t>
  </si>
  <si>
    <t>063-2166124</t>
  </si>
  <si>
    <t>โรงเรียนลำปางกัลยาณี</t>
  </si>
  <si>
    <t>097-1427789</t>
  </si>
  <si>
    <t>นายทินภัทร</t>
  </si>
  <si>
    <t>นายศุภวิชญ์</t>
  </si>
  <si>
    <t>โรงเรียนศรีสวัสดิ์วิทยาคาร</t>
  </si>
  <si>
    <t>081-1671584</t>
  </si>
  <si>
    <t>090-4416205</t>
  </si>
  <si>
    <t>ร้องเพลง,เต้น</t>
  </si>
  <si>
    <t>091-3038511</t>
  </si>
  <si>
    <t>ร้องเพลง,พิธีกร,เล่นกีฬา</t>
  </si>
  <si>
    <t>089-8458915</t>
  </si>
  <si>
    <t>ร้องเพลง,เต้น,รำไทย,วาดรูป</t>
  </si>
  <si>
    <t>080-6702543</t>
  </si>
  <si>
    <t>094-7462324</t>
  </si>
  <si>
    <t>ร้องเพลง,พิธีกร,เต้น</t>
  </si>
  <si>
    <t>084-6122485</t>
  </si>
  <si>
    <t>น.ส.สวรรณกมล</t>
  </si>
  <si>
    <t>นายวรรธนัย</t>
  </si>
  <si>
    <t>นาคสุขมูล</t>
  </si>
  <si>
    <t>โรงเรียนพิษณุโลกพิทยาคม</t>
  </si>
  <si>
    <t>น.ส.จันทร์ธิมา</t>
  </si>
  <si>
    <t>ขวัญเปี้ย</t>
  </si>
  <si>
    <t>โรงเรียนพรหมพิรามวิทยา</t>
  </si>
  <si>
    <t>นายธชา</t>
  </si>
  <si>
    <t>พละพงศ์</t>
  </si>
  <si>
    <t>โรงเรียนเตรียมอุดมศึกษาภาคเหนือพิษณุโลก</t>
  </si>
  <si>
    <t>น.ส.กมลชนก</t>
  </si>
  <si>
    <t>ขานไข</t>
  </si>
  <si>
    <t>นายณัฐกิตต์</t>
  </si>
  <si>
    <t>นาครัตน์</t>
  </si>
  <si>
    <t>โรงเรียนเฉลิมขวัญสตรี</t>
  </si>
  <si>
    <t>น.ส.แพรวไพลิน</t>
  </si>
  <si>
    <t>ภาษิต</t>
  </si>
  <si>
    <t>โรงเรียนพุทธชินราช</t>
  </si>
  <si>
    <t>นายเพชรพล</t>
  </si>
  <si>
    <t>แน่นอุดร</t>
  </si>
  <si>
    <t>น.ส.อรชพร</t>
  </si>
  <si>
    <t>แพนดี</t>
  </si>
  <si>
    <t>โรงเรียนสรรพวิทยาคม</t>
  </si>
  <si>
    <t>เต้น,ร้องเพลง,รำไทย,ภาษาอังกฤษ</t>
  </si>
  <si>
    <t>086-4470181</t>
  </si>
  <si>
    <t>ร้องเพลง,เต้น,ภาษา</t>
  </si>
  <si>
    <t>093-0416431</t>
  </si>
  <si>
    <t>นายทนงเกียรติ</t>
  </si>
  <si>
    <t>มาหา</t>
  </si>
  <si>
    <t>โรงเรียนอุตรดิตถ์</t>
  </si>
  <si>
    <t>ร้องเพลง,วาดภาพ,เล่นกีฬา</t>
  </si>
  <si>
    <t>093-1374966</t>
  </si>
  <si>
    <t>รองผู้ว่าราชการจังหวัดอุตรดิตถ์ (นายธีรวัฒน์  วุฒิคุณ)</t>
  </si>
  <si>
    <t>นายธีรวัฒน์  วุฒิคุณ</t>
  </si>
  <si>
    <t>รองนายแพทย์สาธารณสุขจังหวัดอุตรดิตถ์</t>
  </si>
  <si>
    <t>(นายขจรศักดิ์ อิ่มเต็ม)</t>
  </si>
  <si>
    <t>นายขจรศักดิ์ อิ่มเต็ม</t>
  </si>
  <si>
    <t xml:space="preserve">นายแพทย์สาธารณสุขจังหวัดตาก </t>
  </si>
  <si>
    <t>(รอ)</t>
  </si>
  <si>
    <t>062-2954775</t>
  </si>
  <si>
    <t>063-8190405</t>
  </si>
  <si>
    <t>โสฬสปุญญณัณณ์</t>
  </si>
  <si>
    <t>ร้องเพลง,เล่นกีต้าร์,เล่นกีฬา</t>
  </si>
  <si>
    <t>093-0820301</t>
  </si>
  <si>
    <t>ร้องเพลง,เต้น,เล่น,ดนตรี</t>
  </si>
  <si>
    <t>099-8284793</t>
  </si>
  <si>
    <t>ร้องเพลง,เต้น,เล่นกีฬา</t>
  </si>
  <si>
    <t>นพ. มา</t>
  </si>
  <si>
    <t>ผู้รับผิดชอบTOBE</t>
  </si>
  <si>
    <t>รักกุดเวียน</t>
  </si>
  <si>
    <t>น.ส.ปวันรัตน์</t>
  </si>
  <si>
    <t>เขียวใส</t>
  </si>
  <si>
    <t>094-1213504</t>
  </si>
  <si>
    <t>นายกษิดิ์เดช</t>
  </si>
  <si>
    <t>วันนาหม่อม</t>
  </si>
  <si>
    <t>093-5305484</t>
  </si>
  <si>
    <t>น.ส.กิตติญา</t>
  </si>
  <si>
    <t>ชูตระกูล</t>
  </si>
  <si>
    <t>095-3104294</t>
  </si>
  <si>
    <t>นายกองทัพไทย</t>
  </si>
  <si>
    <t>ลาเสือ</t>
  </si>
  <si>
    <t>วิทยาลัยอาชีวศึกษาอุตรดิตถ์</t>
  </si>
  <si>
    <t>095-4651654</t>
  </si>
  <si>
    <t>น.ส.สุพรรณษา</t>
  </si>
  <si>
    <t>พลสอาดรักษ์</t>
  </si>
  <si>
    <t>ร้องเพลง,เต้น,เล่นกีฬา,พิธีกร</t>
  </si>
  <si>
    <t>093-2176792</t>
  </si>
  <si>
    <t xml:space="preserve">นายชลันธร </t>
  </si>
  <si>
    <t>สุขเกษม</t>
  </si>
  <si>
    <t>061-7969856</t>
  </si>
  <si>
    <t>น.ส.นวลละออ</t>
  </si>
  <si>
    <t>เพชรสุวรรณ</t>
  </si>
  <si>
    <t>097-9582269</t>
  </si>
  <si>
    <t>ข้อมูล ณ วันที่ 10  มค 60   เวลา  10.00 น.</t>
  </si>
  <si>
    <t>โรงเรียนฟากท่าวิทยา</t>
  </si>
  <si>
    <t>อธิบดีกรมสุขภาพจิต (น.ต.นพ.บุญเรือง ไตรเรืองวรวัฒน์)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</si>
</sst>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&lt;=99999999][$-D000000]0\-####\-####;[$-D000000]#\-####\-####"/>
    <numFmt numFmtId="181" formatCode="[$-41E]d\ mmmm\ yyyy"/>
    <numFmt numFmtId="182" formatCode="[$-107041E]d\ mmm\ yy;@"/>
    <numFmt numFmtId="183" formatCode="[$-107041E]d\ mmmm\ yyyy;@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[$-187041E]d\ mmm\ yy;@"/>
    <numFmt numFmtId="189" formatCode="[$-101041E]d\ mmm\ yy;@"/>
    <numFmt numFmtId="190" formatCode="mmm\-yyyy"/>
    <numFmt numFmtId="191" formatCode="\t0\-0000\-00000\-00\-0"/>
    <numFmt numFmtId="192" formatCode="0\-0000\-00000\-00\-0"/>
    <numFmt numFmtId="193" formatCode="[&lt;=99999999][$-1000000]0\-####\-####;[$-1000000]#\-####\-####"/>
  </numFmts>
  <fonts count="95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sz val="10"/>
      <name val="TH SarabunPSK"/>
      <family val="2"/>
    </font>
    <font>
      <u val="single"/>
      <sz val="10"/>
      <color indexed="12"/>
      <name val="Arial"/>
      <family val="2"/>
    </font>
    <font>
      <sz val="16"/>
      <name val="Wingdings 2"/>
      <family val="1"/>
    </font>
    <font>
      <sz val="16"/>
      <color indexed="10"/>
      <name val="TH SarabunPSK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b/>
      <u val="single"/>
      <sz val="18"/>
      <color indexed="10"/>
      <name val="TH SarabunPSK"/>
      <family val="2"/>
    </font>
    <font>
      <sz val="10"/>
      <color indexed="12"/>
      <name val="Arial"/>
      <family val="2"/>
    </font>
    <font>
      <b/>
      <u val="single"/>
      <sz val="16"/>
      <color indexed="10"/>
      <name val="TH SarabunPSK"/>
      <family val="2"/>
    </font>
    <font>
      <b/>
      <sz val="24"/>
      <name val="TH SarabunPSK"/>
      <family val="2"/>
    </font>
    <font>
      <b/>
      <sz val="10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0"/>
      <name val="Wingdings 2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16"/>
      <name val="Wingdings"/>
      <family val="0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Wingdings 2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H SarabunPSK"/>
      <family val="2"/>
    </font>
    <font>
      <sz val="10"/>
      <color indexed="8"/>
      <name val="Khmer UI"/>
      <family val="2"/>
    </font>
    <font>
      <sz val="16"/>
      <color indexed="10"/>
      <name val="Wingdings 2"/>
      <family val="1"/>
    </font>
    <font>
      <b/>
      <sz val="16"/>
      <color indexed="9"/>
      <name val="TH SarabunPSK"/>
      <family val="2"/>
    </font>
    <font>
      <sz val="10"/>
      <color indexed="9"/>
      <name val="Arial"/>
      <family val="2"/>
    </font>
    <font>
      <sz val="16"/>
      <color indexed="10"/>
      <name val="Wingdings"/>
      <family val="0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u val="single"/>
      <sz val="10"/>
      <color indexed="10"/>
      <name val="Arial"/>
      <family val="2"/>
    </font>
    <font>
      <sz val="8"/>
      <name val="Segoe UI"/>
      <family val="2"/>
    </font>
    <font>
      <b/>
      <sz val="18"/>
      <color indexed="8"/>
      <name val="TH SarabunPSK"/>
      <family val="0"/>
    </font>
    <font>
      <b/>
      <sz val="18"/>
      <color indexed="10"/>
      <name val="TH SarabunPSK"/>
      <family val="0"/>
    </font>
    <font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 2"/>
      <family val="1"/>
    </font>
    <font>
      <sz val="16"/>
      <color rgb="FFFF0000"/>
      <name val="TH SarabunPSK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TH SarabunPSK"/>
      <family val="2"/>
    </font>
    <font>
      <sz val="10"/>
      <color rgb="FF000000"/>
      <name val="Khmer UI"/>
      <family val="2"/>
    </font>
    <font>
      <b/>
      <sz val="16"/>
      <color rgb="FFFF0000"/>
      <name val="TH SarabunPSK"/>
      <family val="2"/>
    </font>
    <font>
      <sz val="16"/>
      <color rgb="FFFF0000"/>
      <name val="Wingdings 2"/>
      <family val="1"/>
    </font>
    <font>
      <b/>
      <sz val="16"/>
      <color theme="0"/>
      <name val="TH SarabunPSK"/>
      <family val="2"/>
    </font>
    <font>
      <sz val="10"/>
      <color theme="0"/>
      <name val="Arial"/>
      <family val="2"/>
    </font>
    <font>
      <sz val="16"/>
      <color rgb="FFFF0000"/>
      <name val="Wingdings"/>
      <family val="0"/>
    </font>
    <font>
      <b/>
      <u val="single"/>
      <sz val="16"/>
      <color rgb="FFFF0000"/>
      <name val="TH SarabunPSK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u val="single"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1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2" fontId="1" fillId="0" borderId="10" xfId="0" applyNumberFormat="1" applyFont="1" applyBorder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2" fontId="4" fillId="0" borderId="0" xfId="0" applyNumberFormat="1" applyFont="1" applyAlignment="1">
      <alignment horizontal="center" shrinkToFit="1"/>
    </xf>
    <xf numFmtId="49" fontId="0" fillId="0" borderId="0" xfId="0" applyNumberFormat="1" applyAlignment="1">
      <alignment horizontal="center" shrinkToFit="1"/>
    </xf>
    <xf numFmtId="49" fontId="1" fillId="0" borderId="0" xfId="0" applyNumberFormat="1" applyFont="1" applyAlignment="1">
      <alignment horizontal="center" shrinkToFit="1"/>
    </xf>
    <xf numFmtId="0" fontId="6" fillId="0" borderId="10" xfId="0" applyNumberFormat="1" applyFont="1" applyBorder="1" applyAlignment="1">
      <alignment horizontal="center" shrinkToFit="1"/>
    </xf>
    <xf numFmtId="0" fontId="1" fillId="0" borderId="10" xfId="0" applyNumberFormat="1" applyFont="1" applyBorder="1" applyAlignment="1">
      <alignment horizontal="center" shrinkToFit="1"/>
    </xf>
    <xf numFmtId="0" fontId="1" fillId="0" borderId="10" xfId="0" applyNumberFormat="1" applyFont="1" applyBorder="1" applyAlignment="1">
      <alignment/>
    </xf>
    <xf numFmtId="0" fontId="0" fillId="0" borderId="0" xfId="0" applyNumberFormat="1" applyAlignment="1">
      <alignment horizontal="center" shrinkToFit="1"/>
    </xf>
    <xf numFmtId="0" fontId="0" fillId="0" borderId="0" xfId="0" applyNumberFormat="1" applyAlignment="1">
      <alignment/>
    </xf>
    <xf numFmtId="2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0" fontId="9" fillId="0" borderId="0" xfId="0" applyFont="1" applyAlignment="1">
      <alignment/>
    </xf>
    <xf numFmtId="0" fontId="1" fillId="33" borderId="10" xfId="0" applyFont="1" applyFill="1" applyBorder="1" applyAlignment="1">
      <alignment horizontal="center" shrinkToFit="1"/>
    </xf>
    <xf numFmtId="0" fontId="1" fillId="33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left" shrinkToFit="1"/>
    </xf>
    <xf numFmtId="0" fontId="7" fillId="0" borderId="0" xfId="0" applyFont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shrinkToFit="1"/>
    </xf>
    <xf numFmtId="49" fontId="2" fillId="35" borderId="11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49" fontId="9" fillId="0" borderId="0" xfId="0" applyNumberFormat="1" applyFont="1" applyAlignment="1">
      <alignment horizont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shrinkToFit="1"/>
    </xf>
    <xf numFmtId="0" fontId="1" fillId="0" borderId="12" xfId="0" applyFont="1" applyFill="1" applyBorder="1" applyAlignment="1">
      <alignment horizontal="center" shrinkToFit="1"/>
    </xf>
    <xf numFmtId="2" fontId="1" fillId="0" borderId="12" xfId="0" applyNumberFormat="1" applyFont="1" applyFill="1" applyBorder="1" applyAlignment="1">
      <alignment horizontal="center" shrinkToFit="1"/>
    </xf>
    <xf numFmtId="0" fontId="1" fillId="0" borderId="12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horizontal="center" shrinkToFit="1"/>
    </xf>
    <xf numFmtId="0" fontId="1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 shrinkToFit="1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center" shrinkToFit="1"/>
    </xf>
    <xf numFmtId="2" fontId="1" fillId="0" borderId="0" xfId="0" applyNumberFormat="1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6" fillId="0" borderId="0" xfId="0" applyNumberFormat="1" applyFont="1" applyBorder="1" applyAlignment="1">
      <alignment horizontal="center" shrinkToFit="1"/>
    </xf>
    <xf numFmtId="2" fontId="1" fillId="33" borderId="10" xfId="0" applyNumberFormat="1" applyFont="1" applyFill="1" applyBorder="1" applyAlignment="1">
      <alignment horizontal="center" shrinkToFit="1"/>
    </xf>
    <xf numFmtId="0" fontId="1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shrinkToFit="1"/>
    </xf>
    <xf numFmtId="0" fontId="1" fillId="33" borderId="11" xfId="0" applyFont="1" applyFill="1" applyBorder="1" applyAlignment="1">
      <alignment shrinkToFit="1"/>
    </xf>
    <xf numFmtId="0" fontId="1" fillId="33" borderId="13" xfId="0" applyFont="1" applyFill="1" applyBorder="1" applyAlignment="1">
      <alignment shrinkToFit="1"/>
    </xf>
    <xf numFmtId="0" fontId="1" fillId="33" borderId="10" xfId="0" applyFont="1" applyFill="1" applyBorder="1" applyAlignment="1">
      <alignment shrinkToFit="1"/>
    </xf>
    <xf numFmtId="0" fontId="15" fillId="33" borderId="10" xfId="53" applyFont="1" applyFill="1" applyBorder="1" applyAlignment="1" applyProtection="1">
      <alignment horizontal="center" shrinkToFit="1"/>
      <protection/>
    </xf>
    <xf numFmtId="0" fontId="2" fillId="33" borderId="10" xfId="0" applyNumberFormat="1" applyFont="1" applyFill="1" applyBorder="1" applyAlignment="1">
      <alignment horizontal="center" textRotation="90" shrinkToFit="1"/>
    </xf>
    <xf numFmtId="0" fontId="1" fillId="33" borderId="10" xfId="0" applyNumberFormat="1" applyFont="1" applyFill="1" applyBorder="1" applyAlignment="1">
      <alignment textRotation="90"/>
    </xf>
    <xf numFmtId="0" fontId="7" fillId="33" borderId="10" xfId="0" applyFont="1" applyFill="1" applyBorder="1" applyAlignment="1">
      <alignment horizontal="left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horizontal="left" shrinkToFit="1"/>
    </xf>
    <xf numFmtId="0" fontId="78" fillId="33" borderId="0" xfId="0" applyFont="1" applyFill="1" applyAlignment="1">
      <alignment/>
    </xf>
    <xf numFmtId="49" fontId="78" fillId="33" borderId="10" xfId="0" applyNumberFormat="1" applyFont="1" applyFill="1" applyBorder="1" applyAlignment="1">
      <alignment horizontal="center" shrinkToFit="1"/>
    </xf>
    <xf numFmtId="49" fontId="79" fillId="33" borderId="10" xfId="0" applyNumberFormat="1" applyFont="1" applyFill="1" applyBorder="1" applyAlignment="1">
      <alignment horizontal="center" shrinkToFit="1"/>
    </xf>
    <xf numFmtId="49" fontId="79" fillId="33" borderId="0" xfId="0" applyNumberFormat="1" applyFont="1" applyFill="1" applyBorder="1" applyAlignment="1">
      <alignment horizontal="center" vertical="center" shrinkToFit="1"/>
    </xf>
    <xf numFmtId="49" fontId="79" fillId="33" borderId="0" xfId="0" applyNumberFormat="1" applyFont="1" applyFill="1" applyBorder="1" applyAlignment="1">
      <alignment horizontal="center" shrinkToFit="1"/>
    </xf>
    <xf numFmtId="0" fontId="78" fillId="33" borderId="0" xfId="0" applyFont="1" applyFill="1" applyBorder="1" applyAlignment="1">
      <alignment shrinkToFit="1"/>
    </xf>
    <xf numFmtId="0" fontId="78" fillId="33" borderId="0" xfId="0" applyFont="1" applyFill="1" applyBorder="1" applyAlignment="1">
      <alignment horizontal="center" shrinkToFit="1"/>
    </xf>
    <xf numFmtId="2" fontId="78" fillId="33" borderId="0" xfId="0" applyNumberFormat="1" applyFont="1" applyFill="1" applyBorder="1" applyAlignment="1">
      <alignment horizontal="center" shrinkToFit="1"/>
    </xf>
    <xf numFmtId="0" fontId="78" fillId="33" borderId="0" xfId="0" applyNumberFormat="1" applyFont="1" applyFill="1" applyBorder="1" applyAlignment="1">
      <alignment horizontal="center" shrinkToFit="1"/>
    </xf>
    <xf numFmtId="0" fontId="80" fillId="33" borderId="0" xfId="0" applyNumberFormat="1" applyFont="1" applyFill="1" applyBorder="1" applyAlignment="1">
      <alignment horizontal="center" shrinkToFit="1"/>
    </xf>
    <xf numFmtId="0" fontId="78" fillId="33" borderId="0" xfId="0" applyFont="1" applyFill="1" applyBorder="1" applyAlignment="1">
      <alignment horizontal="left" shrinkToFit="1"/>
    </xf>
    <xf numFmtId="0" fontId="79" fillId="36" borderId="14" xfId="0" applyFont="1" applyFill="1" applyBorder="1" applyAlignment="1">
      <alignment horizontal="center" vertical="center" shrinkToFit="1"/>
    </xf>
    <xf numFmtId="0" fontId="79" fillId="36" borderId="15" xfId="0" applyFont="1" applyFill="1" applyBorder="1" applyAlignment="1">
      <alignment horizontal="center" vertical="center" shrinkToFit="1"/>
    </xf>
    <xf numFmtId="0" fontId="79" fillId="36" borderId="10" xfId="0" applyNumberFormat="1" applyFont="1" applyFill="1" applyBorder="1" applyAlignment="1">
      <alignment horizontal="center" textRotation="90" shrinkToFit="1"/>
    </xf>
    <xf numFmtId="49" fontId="79" fillId="36" borderId="14" xfId="0" applyNumberFormat="1" applyFont="1" applyFill="1" applyBorder="1" applyAlignment="1">
      <alignment horizontal="center" vertical="center" shrinkToFit="1"/>
    </xf>
    <xf numFmtId="49" fontId="79" fillId="36" borderId="15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/>
    </xf>
    <xf numFmtId="0" fontId="78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2" fontId="1" fillId="0" borderId="0" xfId="0" applyNumberFormat="1" applyFont="1" applyBorder="1" applyAlignment="1">
      <alignment horizont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5" xfId="0" applyFont="1" applyFill="1" applyBorder="1" applyAlignment="1">
      <alignment horizontal="center" vertical="center" shrinkToFit="1"/>
    </xf>
    <xf numFmtId="0" fontId="2" fillId="36" borderId="10" xfId="0" applyNumberFormat="1" applyFont="1" applyFill="1" applyBorder="1" applyAlignment="1">
      <alignment horizontal="center" textRotation="90" shrinkToFit="1"/>
    </xf>
    <xf numFmtId="0" fontId="1" fillId="0" borderId="10" xfId="0" applyFont="1" applyBorder="1" applyAlignment="1">
      <alignment horizontal="left" shrinkToFit="1"/>
    </xf>
    <xf numFmtId="0" fontId="1" fillId="0" borderId="10" xfId="0" applyFont="1" applyFill="1" applyBorder="1" applyAlignment="1">
      <alignment horizontal="center" shrinkToFit="1"/>
    </xf>
    <xf numFmtId="2" fontId="1" fillId="0" borderId="10" xfId="0" applyNumberFormat="1" applyFont="1" applyFill="1" applyBorder="1" applyAlignment="1">
      <alignment horizontal="center" shrinkToFit="1"/>
    </xf>
    <xf numFmtId="0" fontId="81" fillId="0" borderId="10" xfId="0" applyFont="1" applyBorder="1" applyAlignment="1">
      <alignment horizontal="left" shrinkToFit="1"/>
    </xf>
    <xf numFmtId="0" fontId="2" fillId="33" borderId="0" xfId="0" applyFont="1" applyFill="1" applyBorder="1" applyAlignment="1">
      <alignment horizontal="center" shrinkToFit="1"/>
    </xf>
    <xf numFmtId="2" fontId="1" fillId="0" borderId="10" xfId="0" applyNumberFormat="1" applyFont="1" applyBorder="1" applyAlignment="1">
      <alignment horizontal="left" shrinkToFit="1"/>
    </xf>
    <xf numFmtId="0" fontId="6" fillId="0" borderId="10" xfId="0" applyFont="1" applyBorder="1" applyAlignment="1">
      <alignment horizontal="center" shrinkToFit="1"/>
    </xf>
    <xf numFmtId="2" fontId="1" fillId="0" borderId="10" xfId="0" applyNumberFormat="1" applyFont="1" applyFill="1" applyBorder="1" applyAlignment="1">
      <alignment horizontal="left" shrinkToFit="1"/>
    </xf>
    <xf numFmtId="49" fontId="2" fillId="33" borderId="10" xfId="0" applyNumberFormat="1" applyFont="1" applyFill="1" applyBorder="1" applyAlignment="1">
      <alignment vertical="center" shrinkToFit="1"/>
    </xf>
    <xf numFmtId="2" fontId="1" fillId="33" borderId="10" xfId="0" applyNumberFormat="1" applyFont="1" applyFill="1" applyBorder="1" applyAlignment="1">
      <alignment horizontal="left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33" borderId="10" xfId="53" applyFill="1" applyBorder="1" applyAlignment="1" applyProtection="1">
      <alignment horizontal="center" shrinkToFit="1"/>
      <protection/>
    </xf>
    <xf numFmtId="0" fontId="81" fillId="0" borderId="0" xfId="0" applyFont="1" applyAlignment="1">
      <alignment/>
    </xf>
    <xf numFmtId="0" fontId="82" fillId="0" borderId="0" xfId="0" applyFont="1" applyAlignment="1">
      <alignment shrinkToFit="1"/>
    </xf>
    <xf numFmtId="0" fontId="82" fillId="0" borderId="0" xfId="0" applyFont="1" applyAlignment="1">
      <alignment horizontal="center" shrinkToFit="1"/>
    </xf>
    <xf numFmtId="2" fontId="82" fillId="0" borderId="0" xfId="0" applyNumberFormat="1" applyFont="1" applyAlignment="1">
      <alignment horizontal="center" shrinkToFit="1"/>
    </xf>
    <xf numFmtId="2" fontId="81" fillId="0" borderId="0" xfId="0" applyNumberFormat="1" applyFont="1" applyAlignment="1">
      <alignment horizontal="center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center" shrinkToFit="1"/>
    </xf>
    <xf numFmtId="49" fontId="1" fillId="0" borderId="10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shrinkToFit="1"/>
    </xf>
    <xf numFmtId="0" fontId="7" fillId="0" borderId="10" xfId="0" applyFont="1" applyFill="1" applyBorder="1" applyAlignment="1">
      <alignment horizontal="left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shrinkToFit="1"/>
    </xf>
    <xf numFmtId="0" fontId="81" fillId="0" borderId="0" xfId="0" applyFont="1" applyFill="1" applyBorder="1" applyAlignment="1">
      <alignment horizontal="center" shrinkToFit="1"/>
    </xf>
    <xf numFmtId="2" fontId="81" fillId="0" borderId="0" xfId="0" applyNumberFormat="1" applyFont="1" applyFill="1" applyBorder="1" applyAlignment="1">
      <alignment horizontal="center" shrinkToFit="1"/>
    </xf>
    <xf numFmtId="0" fontId="81" fillId="0" borderId="0" xfId="0" applyNumberFormat="1" applyFont="1" applyFill="1" applyBorder="1" applyAlignment="1">
      <alignment horizontal="center" shrinkToFit="1"/>
    </xf>
    <xf numFmtId="0" fontId="81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2" fontId="0" fillId="0" borderId="0" xfId="0" applyNumberFormat="1" applyFill="1" applyAlignment="1">
      <alignment horizontal="center" shrinkToFit="1"/>
    </xf>
    <xf numFmtId="0" fontId="0" fillId="0" borderId="0" xfId="0" applyNumberFormat="1" applyFill="1" applyAlignment="1">
      <alignment horizontal="center" shrinkToFit="1"/>
    </xf>
    <xf numFmtId="0" fontId="7" fillId="0" borderId="0" xfId="0" applyFont="1" applyFill="1" applyAlignment="1">
      <alignment horizontal="center" shrinkToFit="1"/>
    </xf>
    <xf numFmtId="0" fontId="1" fillId="0" borderId="13" xfId="0" applyFont="1" applyFill="1" applyBorder="1" applyAlignment="1">
      <alignment shrinkToFit="1"/>
    </xf>
    <xf numFmtId="49" fontId="2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79" fillId="36" borderId="14" xfId="0" applyFont="1" applyFill="1" applyBorder="1" applyAlignment="1">
      <alignment horizontal="center" vertical="center" shrinkToFit="1"/>
    </xf>
    <xf numFmtId="0" fontId="79" fillId="36" borderId="15" xfId="0" applyFont="1" applyFill="1" applyBorder="1" applyAlignment="1">
      <alignment horizontal="center" vertical="center" shrinkToFit="1"/>
    </xf>
    <xf numFmtId="0" fontId="81" fillId="33" borderId="10" xfId="0" applyFont="1" applyFill="1" applyBorder="1" applyAlignment="1">
      <alignment horizontal="left" shrinkToFit="1"/>
    </xf>
    <xf numFmtId="0" fontId="1" fillId="0" borderId="10" xfId="0" applyFont="1" applyBorder="1" applyAlignment="1">
      <alignment horizontal="center"/>
    </xf>
    <xf numFmtId="0" fontId="2" fillId="35" borderId="10" xfId="57" applyFont="1" applyFill="1" applyBorder="1" applyAlignment="1">
      <alignment horizontal="center" shrinkToFit="1"/>
      <protection/>
    </xf>
    <xf numFmtId="0" fontId="2" fillId="35" borderId="10" xfId="57" applyFont="1" applyFill="1" applyBorder="1" applyAlignment="1">
      <alignment horizontal="left" shrinkToFit="1"/>
      <protection/>
    </xf>
    <xf numFmtId="0" fontId="2" fillId="35" borderId="10" xfId="57" applyFont="1" applyFill="1" applyBorder="1" applyAlignment="1">
      <alignment shrinkToFit="1"/>
      <protection/>
    </xf>
    <xf numFmtId="0" fontId="2" fillId="0" borderId="0" xfId="0" applyFont="1" applyAlignment="1">
      <alignment/>
    </xf>
    <xf numFmtId="49" fontId="79" fillId="33" borderId="10" xfId="0" applyNumberFormat="1" applyFont="1" applyFill="1" applyBorder="1" applyAlignment="1">
      <alignment horizontal="center" vertical="center" shrinkToFit="1"/>
    </xf>
    <xf numFmtId="49" fontId="79" fillId="0" borderId="10" xfId="0" applyNumberFormat="1" applyFont="1" applyFill="1" applyBorder="1" applyAlignment="1">
      <alignment horizontal="center" vertical="center" shrinkToFit="1"/>
    </xf>
    <xf numFmtId="49" fontId="83" fillId="0" borderId="0" xfId="0" applyNumberFormat="1" applyFont="1" applyAlignment="1">
      <alignment horizontal="center" shrinkToFit="1"/>
    </xf>
    <xf numFmtId="49" fontId="79" fillId="0" borderId="12" xfId="0" applyNumberFormat="1" applyFont="1" applyFill="1" applyBorder="1" applyAlignment="1">
      <alignment horizontal="center" shrinkToFit="1"/>
    </xf>
    <xf numFmtId="49" fontId="79" fillId="0" borderId="0" xfId="0" applyNumberFormat="1" applyFont="1" applyFill="1" applyBorder="1" applyAlignment="1">
      <alignment horizontal="center" shrinkToFit="1"/>
    </xf>
    <xf numFmtId="49" fontId="78" fillId="0" borderId="0" xfId="0" applyNumberFormat="1" applyFont="1" applyFill="1" applyBorder="1" applyAlignment="1">
      <alignment horizontal="center" shrinkToFit="1"/>
    </xf>
    <xf numFmtId="49" fontId="78" fillId="0" borderId="0" xfId="0" applyNumberFormat="1" applyFont="1" applyAlignment="1">
      <alignment horizontal="center" shrinkToFit="1"/>
    </xf>
    <xf numFmtId="49" fontId="78" fillId="0" borderId="0" xfId="0" applyNumberFormat="1" applyFont="1" applyFill="1" applyAlignment="1">
      <alignment horizontal="center" shrinkToFit="1"/>
    </xf>
    <xf numFmtId="0" fontId="78" fillId="33" borderId="10" xfId="0" applyFont="1" applyFill="1" applyBorder="1" applyAlignment="1">
      <alignment shrinkToFit="1"/>
    </xf>
    <xf numFmtId="0" fontId="78" fillId="0" borderId="0" xfId="0" applyFont="1" applyFill="1" applyBorder="1" applyAlignment="1">
      <alignment shrinkToFit="1"/>
    </xf>
    <xf numFmtId="0" fontId="83" fillId="0" borderId="0" xfId="0" applyFont="1" applyFill="1" applyAlignment="1">
      <alignment shrinkToFit="1"/>
    </xf>
    <xf numFmtId="0" fontId="83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2" fillId="7" borderId="10" xfId="0" applyFont="1" applyFill="1" applyBorder="1" applyAlignment="1">
      <alignment horizontal="center" shrinkToFit="1"/>
    </xf>
    <xf numFmtId="0" fontId="1" fillId="0" borderId="10" xfId="57" applyFont="1" applyFill="1" applyBorder="1" applyAlignment="1">
      <alignment horizontal="center" shrinkToFit="1"/>
      <protection/>
    </xf>
    <xf numFmtId="0" fontId="78" fillId="0" borderId="10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center" shrinkToFit="1"/>
    </xf>
    <xf numFmtId="0" fontId="1" fillId="34" borderId="10" xfId="0" applyFont="1" applyFill="1" applyBorder="1" applyAlignment="1">
      <alignment horizontal="center" shrinkToFit="1"/>
    </xf>
    <xf numFmtId="0" fontId="78" fillId="34" borderId="10" xfId="0" applyFont="1" applyFill="1" applyBorder="1" applyAlignment="1">
      <alignment horizontal="left"/>
    </xf>
    <xf numFmtId="0" fontId="78" fillId="34" borderId="10" xfId="0" applyFont="1" applyFill="1" applyBorder="1" applyAlignment="1">
      <alignment horizontal="center" shrinkToFit="1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shrinkToFit="1"/>
    </xf>
    <xf numFmtId="0" fontId="1" fillId="34" borderId="13" xfId="0" applyFont="1" applyFill="1" applyBorder="1" applyAlignment="1">
      <alignment shrinkToFit="1"/>
    </xf>
    <xf numFmtId="0" fontId="1" fillId="34" borderId="10" xfId="0" applyFont="1" applyFill="1" applyBorder="1" applyAlignment="1">
      <alignment shrinkToFit="1"/>
    </xf>
    <xf numFmtId="0" fontId="81" fillId="34" borderId="10" xfId="0" applyFont="1" applyFill="1" applyBorder="1" applyAlignment="1">
      <alignment horizontal="left" shrinkToFit="1"/>
    </xf>
    <xf numFmtId="0" fontId="1" fillId="34" borderId="0" xfId="0" applyFont="1" applyFill="1" applyAlignment="1">
      <alignment/>
    </xf>
    <xf numFmtId="0" fontId="6" fillId="33" borderId="10" xfId="0" applyFont="1" applyFill="1" applyBorder="1" applyAlignment="1">
      <alignment horizontal="center" shrinkToFit="1"/>
    </xf>
    <xf numFmtId="2" fontId="78" fillId="33" borderId="10" xfId="0" applyNumberFormat="1" applyFont="1" applyFill="1" applyBorder="1" applyAlignment="1">
      <alignment horizontal="center" shrinkToFit="1"/>
    </xf>
    <xf numFmtId="0" fontId="6" fillId="33" borderId="10" xfId="0" applyNumberFormat="1" applyFont="1" applyFill="1" applyBorder="1" applyAlignment="1">
      <alignment horizontal="center" shrinkToFit="1"/>
    </xf>
    <xf numFmtId="0" fontId="84" fillId="33" borderId="10" xfId="0" applyFont="1" applyFill="1" applyBorder="1" applyAlignment="1">
      <alignment/>
    </xf>
    <xf numFmtId="0" fontId="78" fillId="33" borderId="10" xfId="0" applyFont="1" applyFill="1" applyBorder="1" applyAlignment="1">
      <alignment/>
    </xf>
    <xf numFmtId="182" fontId="1" fillId="0" borderId="10" xfId="0" applyNumberFormat="1" applyFont="1" applyBorder="1" applyAlignment="1">
      <alignment horizontal="center" shrinkToFit="1"/>
    </xf>
    <xf numFmtId="182" fontId="1" fillId="33" borderId="10" xfId="0" applyNumberFormat="1" applyFont="1" applyFill="1" applyBorder="1" applyAlignment="1">
      <alignment horizontal="center" shrinkToFit="1"/>
    </xf>
    <xf numFmtId="182" fontId="1" fillId="0" borderId="0" xfId="0" applyNumberFormat="1" applyFont="1" applyAlignment="1">
      <alignment horizontal="center" shrinkToFit="1"/>
    </xf>
    <xf numFmtId="182" fontId="1" fillId="0" borderId="10" xfId="0" applyNumberFormat="1" applyFont="1" applyBorder="1" applyAlignment="1">
      <alignment horizontal="center"/>
    </xf>
    <xf numFmtId="182" fontId="4" fillId="0" borderId="0" xfId="0" applyNumberFormat="1" applyFont="1" applyAlignment="1">
      <alignment horizontal="center" shrinkToFit="1"/>
    </xf>
    <xf numFmtId="0" fontId="4" fillId="0" borderId="0" xfId="0" applyFont="1" applyBorder="1" applyAlignment="1">
      <alignment shrinkToFit="1"/>
    </xf>
    <xf numFmtId="182" fontId="1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0" fontId="81" fillId="0" borderId="10" xfId="0" applyFont="1" applyFill="1" applyBorder="1" applyAlignment="1">
      <alignment horizontal="left" shrinkToFit="1"/>
    </xf>
    <xf numFmtId="182" fontId="1" fillId="0" borderId="10" xfId="0" applyNumberFormat="1" applyFont="1" applyFill="1" applyBorder="1" applyAlignment="1">
      <alignment horizontal="center" shrinkToFit="1"/>
    </xf>
    <xf numFmtId="182" fontId="1" fillId="0" borderId="10" xfId="0" applyNumberFormat="1" applyFont="1" applyFill="1" applyBorder="1" applyAlignment="1">
      <alignment horizontal="center"/>
    </xf>
    <xf numFmtId="0" fontId="78" fillId="33" borderId="11" xfId="0" applyFont="1" applyFill="1" applyBorder="1" applyAlignment="1">
      <alignment/>
    </xf>
    <xf numFmtId="0" fontId="78" fillId="33" borderId="13" xfId="0" applyFont="1" applyFill="1" applyBorder="1" applyAlignment="1">
      <alignment/>
    </xf>
    <xf numFmtId="0" fontId="78" fillId="0" borderId="11" xfId="0" applyFont="1" applyBorder="1" applyAlignment="1">
      <alignment/>
    </xf>
    <xf numFmtId="0" fontId="78" fillId="0" borderId="13" xfId="0" applyFont="1" applyBorder="1" applyAlignment="1">
      <alignment/>
    </xf>
    <xf numFmtId="0" fontId="6" fillId="0" borderId="10" xfId="0" applyNumberFormat="1" applyFont="1" applyFill="1" applyBorder="1" applyAlignment="1">
      <alignment horizontal="center" shrinkToFit="1"/>
    </xf>
    <xf numFmtId="0" fontId="6" fillId="33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vertical="center" shrinkToFit="1"/>
    </xf>
    <xf numFmtId="182" fontId="1" fillId="34" borderId="10" xfId="0" applyNumberFormat="1" applyFont="1" applyFill="1" applyBorder="1" applyAlignment="1">
      <alignment horizontal="center" shrinkToFit="1"/>
    </xf>
    <xf numFmtId="0" fontId="1" fillId="0" borderId="0" xfId="0" applyFont="1" applyAlignment="1">
      <alignment vertical="center" shrinkToFit="1"/>
    </xf>
    <xf numFmtId="0" fontId="78" fillId="34" borderId="11" xfId="0" applyFont="1" applyFill="1" applyBorder="1" applyAlignment="1">
      <alignment/>
    </xf>
    <xf numFmtId="0" fontId="78" fillId="34" borderId="13" xfId="0" applyFont="1" applyFill="1" applyBorder="1" applyAlignment="1">
      <alignment/>
    </xf>
    <xf numFmtId="0" fontId="78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shrinkToFit="1"/>
    </xf>
    <xf numFmtId="2" fontId="81" fillId="34" borderId="10" xfId="0" applyNumberFormat="1" applyFont="1" applyFill="1" applyBorder="1" applyAlignment="1">
      <alignment horizontal="center" shrinkToFit="1"/>
    </xf>
    <xf numFmtId="0" fontId="81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shrinkToFi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182" fontId="1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shrinkToFi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81" fillId="33" borderId="0" xfId="0" applyFont="1" applyFill="1" applyAlignment="1">
      <alignment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0" fontId="81" fillId="34" borderId="10" xfId="0" applyFont="1" applyFill="1" applyBorder="1" applyAlignment="1">
      <alignment horizontal="center" shrinkToFit="1"/>
    </xf>
    <xf numFmtId="49" fontId="2" fillId="13" borderId="10" xfId="0" applyNumberFormat="1" applyFont="1" applyFill="1" applyBorder="1" applyAlignment="1">
      <alignment vertical="center" shrinkToFit="1"/>
    </xf>
    <xf numFmtId="49" fontId="2" fillId="13" borderId="10" xfId="0" applyNumberFormat="1" applyFont="1" applyFill="1" applyBorder="1" applyAlignment="1">
      <alignment horizontal="center" vertical="center" shrinkToFit="1"/>
    </xf>
    <xf numFmtId="0" fontId="1" fillId="13" borderId="11" xfId="0" applyFont="1" applyFill="1" applyBorder="1" applyAlignment="1">
      <alignment shrinkToFit="1"/>
    </xf>
    <xf numFmtId="0" fontId="1" fillId="13" borderId="13" xfId="0" applyFont="1" applyFill="1" applyBorder="1" applyAlignment="1">
      <alignment shrinkToFit="1"/>
    </xf>
    <xf numFmtId="0" fontId="1" fillId="13" borderId="10" xfId="0" applyFont="1" applyFill="1" applyBorder="1" applyAlignment="1">
      <alignment shrinkToFit="1"/>
    </xf>
    <xf numFmtId="0" fontId="1" fillId="13" borderId="10" xfId="0" applyFont="1" applyFill="1" applyBorder="1" applyAlignment="1">
      <alignment horizontal="center" shrinkToFit="1"/>
    </xf>
    <xf numFmtId="2" fontId="1" fillId="13" borderId="10" xfId="0" applyNumberFormat="1" applyFont="1" applyFill="1" applyBorder="1" applyAlignment="1">
      <alignment horizontal="center" shrinkToFit="1"/>
    </xf>
    <xf numFmtId="182" fontId="1" fillId="13" borderId="10" xfId="0" applyNumberFormat="1" applyFont="1" applyFill="1" applyBorder="1" applyAlignment="1">
      <alignment horizontal="center" shrinkToFit="1"/>
    </xf>
    <xf numFmtId="0" fontId="81" fillId="13" borderId="10" xfId="0" applyFont="1" applyFill="1" applyBorder="1" applyAlignment="1">
      <alignment horizontal="left" shrinkToFit="1"/>
    </xf>
    <xf numFmtId="0" fontId="1" fillId="13" borderId="0" xfId="0" applyFont="1" applyFill="1" applyAlignment="1">
      <alignment/>
    </xf>
    <xf numFmtId="49" fontId="2" fillId="13" borderId="15" xfId="0" applyNumberFormat="1" applyFont="1" applyFill="1" applyBorder="1" applyAlignment="1">
      <alignment horizontal="center" vertical="center" shrinkToFit="1"/>
    </xf>
    <xf numFmtId="2" fontId="78" fillId="13" borderId="10" xfId="0" applyNumberFormat="1" applyFont="1" applyFill="1" applyBorder="1" applyAlignment="1">
      <alignment horizontal="center" shrinkToFit="1"/>
    </xf>
    <xf numFmtId="182" fontId="1" fillId="13" borderId="10" xfId="0" applyNumberFormat="1" applyFont="1" applyFill="1" applyBorder="1" applyAlignment="1">
      <alignment horizontal="center"/>
    </xf>
    <xf numFmtId="49" fontId="79" fillId="34" borderId="10" xfId="0" applyNumberFormat="1" applyFont="1" applyFill="1" applyBorder="1" applyAlignment="1">
      <alignment horizontal="center" vertical="center" shrinkToFit="1"/>
    </xf>
    <xf numFmtId="0" fontId="5" fillId="0" borderId="10" xfId="53" applyFill="1" applyBorder="1" applyAlignment="1" applyProtection="1">
      <alignment horizontal="center" shrinkToFit="1"/>
      <protection/>
    </xf>
    <xf numFmtId="0" fontId="85" fillId="0" borderId="0" xfId="0" applyFont="1" applyAlignment="1">
      <alignment horizontal="center"/>
    </xf>
    <xf numFmtId="0" fontId="78" fillId="0" borderId="11" xfId="0" applyFont="1" applyFill="1" applyBorder="1" applyAlignment="1">
      <alignment/>
    </xf>
    <xf numFmtId="0" fontId="78" fillId="0" borderId="13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/>
    </xf>
    <xf numFmtId="2" fontId="81" fillId="0" borderId="10" xfId="0" applyNumberFormat="1" applyFont="1" applyFill="1" applyBorder="1" applyAlignment="1">
      <alignment horizontal="center" shrinkToFit="1"/>
    </xf>
    <xf numFmtId="0" fontId="78" fillId="0" borderId="10" xfId="0" applyFont="1" applyFill="1" applyBorder="1" applyAlignment="1">
      <alignment vertical="center"/>
    </xf>
    <xf numFmtId="49" fontId="79" fillId="13" borderId="10" xfId="0" applyNumberFormat="1" applyFont="1" applyFill="1" applyBorder="1" applyAlignment="1">
      <alignment horizontal="center" vertical="center" shrinkToFit="1"/>
    </xf>
    <xf numFmtId="49" fontId="86" fillId="33" borderId="10" xfId="0" applyNumberFormat="1" applyFont="1" applyFill="1" applyBorder="1" applyAlignment="1">
      <alignment horizontal="center" vertical="center" shrinkToFit="1"/>
    </xf>
    <xf numFmtId="49" fontId="86" fillId="34" borderId="10" xfId="0" applyNumberFormat="1" applyFont="1" applyFill="1" applyBorder="1" applyAlignment="1">
      <alignment horizontal="center" vertical="center" shrinkToFit="1"/>
    </xf>
    <xf numFmtId="0" fontId="81" fillId="33" borderId="11" xfId="0" applyFont="1" applyFill="1" applyBorder="1" applyAlignment="1">
      <alignment shrinkToFit="1"/>
    </xf>
    <xf numFmtId="0" fontId="81" fillId="33" borderId="13" xfId="0" applyFont="1" applyFill="1" applyBorder="1" applyAlignment="1">
      <alignment shrinkToFit="1"/>
    </xf>
    <xf numFmtId="0" fontId="81" fillId="33" borderId="10" xfId="0" applyFont="1" applyFill="1" applyBorder="1" applyAlignment="1">
      <alignment shrinkToFit="1"/>
    </xf>
    <xf numFmtId="0" fontId="81" fillId="33" borderId="10" xfId="0" applyFont="1" applyFill="1" applyBorder="1" applyAlignment="1">
      <alignment horizontal="center" shrinkToFit="1"/>
    </xf>
    <xf numFmtId="2" fontId="81" fillId="33" borderId="10" xfId="0" applyNumberFormat="1" applyFont="1" applyFill="1" applyBorder="1" applyAlignment="1">
      <alignment horizontal="center" shrinkToFit="1"/>
    </xf>
    <xf numFmtId="49" fontId="86" fillId="33" borderId="10" xfId="0" applyNumberFormat="1" applyFont="1" applyFill="1" applyBorder="1" applyAlignment="1">
      <alignment vertical="center" shrinkToFit="1"/>
    </xf>
    <xf numFmtId="182" fontId="81" fillId="33" borderId="10" xfId="0" applyNumberFormat="1" applyFont="1" applyFill="1" applyBorder="1" applyAlignment="1">
      <alignment horizontal="center" shrinkToFit="1"/>
    </xf>
    <xf numFmtId="0" fontId="81" fillId="33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shrinkToFit="1"/>
    </xf>
    <xf numFmtId="0" fontId="1" fillId="33" borderId="0" xfId="0" applyFont="1" applyFill="1" applyBorder="1" applyAlignment="1">
      <alignment horizontal="left" shrinkToFit="1"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vertical="center" shrinkToFit="1"/>
    </xf>
    <xf numFmtId="0" fontId="2" fillId="33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center" shrinkToFit="1"/>
      <protection/>
    </xf>
    <xf numFmtId="0" fontId="2" fillId="0" borderId="10" xfId="0" applyFont="1" applyFill="1" applyBorder="1" applyAlignment="1">
      <alignment vertical="center"/>
    </xf>
    <xf numFmtId="0" fontId="2" fillId="0" borderId="15" xfId="57" applyFont="1" applyFill="1" applyBorder="1" applyAlignment="1">
      <alignment horizontal="center" vertical="center" shrinkToFit="1"/>
      <protection/>
    </xf>
    <xf numFmtId="0" fontId="2" fillId="0" borderId="10" xfId="57" applyFont="1" applyFill="1" applyBorder="1" applyAlignment="1">
      <alignment horizontal="center" vertical="center" shrinkToFit="1"/>
      <protection/>
    </xf>
    <xf numFmtId="0" fontId="2" fillId="0" borderId="14" xfId="57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/>
    </xf>
    <xf numFmtId="0" fontId="2" fillId="0" borderId="0" xfId="0" applyFont="1" applyAlignment="1">
      <alignment shrinkToFit="1"/>
    </xf>
    <xf numFmtId="0" fontId="18" fillId="0" borderId="0" xfId="0" applyFont="1" applyAlignment="1">
      <alignment/>
    </xf>
    <xf numFmtId="0" fontId="2" fillId="0" borderId="0" xfId="0" applyFont="1" applyAlignment="1">
      <alignment vertical="center"/>
    </xf>
    <xf numFmtId="0" fontId="18" fillId="0" borderId="0" xfId="0" applyFont="1" applyAlignment="1">
      <alignment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33" borderId="14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shrinkToFit="1"/>
    </xf>
    <xf numFmtId="49" fontId="2" fillId="33" borderId="17" xfId="0" applyNumberFormat="1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2" fillId="33" borderId="18" xfId="0" applyFont="1" applyFill="1" applyBorder="1" applyAlignment="1">
      <alignment horizontal="center" shrinkToFit="1"/>
    </xf>
    <xf numFmtId="2" fontId="81" fillId="0" borderId="10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79" fillId="33" borderId="10" xfId="0" applyNumberFormat="1" applyFont="1" applyFill="1" applyBorder="1" applyAlignment="1">
      <alignment horizontal="center" vertical="center" shrinkToFit="1"/>
    </xf>
    <xf numFmtId="0" fontId="78" fillId="33" borderId="10" xfId="0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shrinkToFit="1"/>
    </xf>
    <xf numFmtId="0" fontId="87" fillId="0" borderId="10" xfId="0" applyFont="1" applyFill="1" applyBorder="1" applyAlignment="1">
      <alignment horizontal="center" shrinkToFit="1"/>
    </xf>
    <xf numFmtId="49" fontId="2" fillId="37" borderId="10" xfId="0" applyNumberFormat="1" applyFont="1" applyFill="1" applyBorder="1" applyAlignment="1">
      <alignment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79" fillId="37" borderId="10" xfId="0" applyNumberFormat="1" applyFont="1" applyFill="1" applyBorder="1" applyAlignment="1">
      <alignment horizontal="center" vertical="center" shrinkToFit="1"/>
    </xf>
    <xf numFmtId="0" fontId="1" fillId="37" borderId="11" xfId="0" applyFont="1" applyFill="1" applyBorder="1" applyAlignment="1">
      <alignment shrinkToFit="1"/>
    </xf>
    <xf numFmtId="0" fontId="1" fillId="37" borderId="13" xfId="0" applyFont="1" applyFill="1" applyBorder="1" applyAlignment="1">
      <alignment shrinkToFit="1"/>
    </xf>
    <xf numFmtId="0" fontId="1" fillId="37" borderId="10" xfId="0" applyFont="1" applyFill="1" applyBorder="1" applyAlignment="1">
      <alignment shrinkToFit="1"/>
    </xf>
    <xf numFmtId="0" fontId="1" fillId="37" borderId="10" xfId="0" applyFont="1" applyFill="1" applyBorder="1" applyAlignment="1">
      <alignment horizontal="center" shrinkToFit="1"/>
    </xf>
    <xf numFmtId="2" fontId="1" fillId="37" borderId="10" xfId="0" applyNumberFormat="1" applyFont="1" applyFill="1" applyBorder="1" applyAlignment="1">
      <alignment horizontal="center" shrinkToFit="1"/>
    </xf>
    <xf numFmtId="182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 shrinkToFit="1"/>
    </xf>
    <xf numFmtId="0" fontId="1" fillId="37" borderId="0" xfId="0" applyFont="1" applyFill="1" applyAlignment="1">
      <alignment/>
    </xf>
    <xf numFmtId="0" fontId="8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shrinkToFit="1"/>
    </xf>
    <xf numFmtId="0" fontId="2" fillId="0" borderId="14" xfId="57" applyFont="1" applyFill="1" applyBorder="1" applyAlignment="1">
      <alignment horizontal="center" shrinkToFit="1"/>
      <protection/>
    </xf>
    <xf numFmtId="49" fontId="2" fillId="0" borderId="15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3" fillId="34" borderId="10" xfId="0" applyNumberFormat="1" applyFont="1" applyFill="1" applyBorder="1" applyAlignment="1">
      <alignment horizontal="center" vertical="center"/>
    </xf>
    <xf numFmtId="49" fontId="22" fillId="34" borderId="10" xfId="0" applyNumberFormat="1" applyFont="1" applyFill="1" applyBorder="1" applyAlignment="1">
      <alignment horizontal="center" shrinkToFit="1"/>
    </xf>
    <xf numFmtId="49" fontId="1" fillId="0" borderId="0" xfId="0" applyNumberFormat="1" applyFont="1" applyAlignment="1">
      <alignment/>
    </xf>
    <xf numFmtId="49" fontId="1" fillId="38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1" fillId="34" borderId="10" xfId="0" applyNumberFormat="1" applyFont="1" applyFill="1" applyBorder="1" applyAlignment="1">
      <alignment horizontal="center" shrinkToFit="1"/>
    </xf>
    <xf numFmtId="0" fontId="0" fillId="34" borderId="10" xfId="0" applyFont="1" applyFill="1" applyBorder="1" applyAlignment="1">
      <alignment horizontal="center" shrinkToFit="1"/>
    </xf>
    <xf numFmtId="0" fontId="0" fillId="34" borderId="10" xfId="0" applyFill="1" applyBorder="1" applyAlignment="1">
      <alignment horizontal="center" shrinkToFit="1"/>
    </xf>
    <xf numFmtId="0" fontId="81" fillId="0" borderId="10" xfId="0" applyFont="1" applyFill="1" applyBorder="1" applyAlignment="1">
      <alignment shrinkToFit="1"/>
    </xf>
    <xf numFmtId="0" fontId="81" fillId="0" borderId="10" xfId="0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vertical="center" shrinkToFit="1"/>
    </xf>
    <xf numFmtId="0" fontId="1" fillId="0" borderId="10" xfId="0" applyNumberFormat="1" applyFont="1" applyFill="1" applyBorder="1" applyAlignment="1">
      <alignment horizontal="center" shrinkToFi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horizontal="center" vertical="top" wrapText="1"/>
    </xf>
    <xf numFmtId="182" fontId="1" fillId="0" borderId="0" xfId="0" applyNumberFormat="1" applyFont="1" applyFill="1" applyAlignment="1">
      <alignment horizontal="center" shrinkToFit="1"/>
    </xf>
    <xf numFmtId="182" fontId="81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2" fontId="4" fillId="0" borderId="0" xfId="0" applyNumberFormat="1" applyFont="1" applyFill="1" applyAlignment="1">
      <alignment horizontal="center" shrinkToFit="1"/>
    </xf>
    <xf numFmtId="182" fontId="4" fillId="0" borderId="0" xfId="0" applyNumberFormat="1" applyFont="1" applyFill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shrinkToFit="1"/>
    </xf>
    <xf numFmtId="0" fontId="2" fillId="34" borderId="14" xfId="0" applyFont="1" applyFill="1" applyBorder="1" applyAlignment="1">
      <alignment shrinkToFit="1"/>
    </xf>
    <xf numFmtId="0" fontId="2" fillId="34" borderId="19" xfId="0" applyFont="1" applyFill="1" applyBorder="1" applyAlignment="1">
      <alignment horizontal="center" shrinkToFit="1"/>
    </xf>
    <xf numFmtId="49" fontId="2" fillId="34" borderId="14" xfId="0" applyNumberFormat="1" applyFont="1" applyFill="1" applyBorder="1" applyAlignment="1">
      <alignment shrinkToFit="1"/>
    </xf>
    <xf numFmtId="0" fontId="2" fillId="34" borderId="14" xfId="0" applyFont="1" applyFill="1" applyBorder="1" applyAlignment="1">
      <alignment horizontal="center" shrinkToFit="1"/>
    </xf>
    <xf numFmtId="2" fontId="2" fillId="34" borderId="14" xfId="0" applyNumberFormat="1" applyFont="1" applyFill="1" applyBorder="1" applyAlignment="1">
      <alignment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shrinkToFit="1"/>
    </xf>
    <xf numFmtId="0" fontId="2" fillId="34" borderId="20" xfId="0" applyFont="1" applyFill="1" applyBorder="1" applyAlignment="1">
      <alignment horizontal="center" shrinkToFit="1"/>
    </xf>
    <xf numFmtId="49" fontId="18" fillId="34" borderId="15" xfId="0" applyNumberFormat="1" applyFont="1" applyFill="1" applyBorder="1" applyAlignment="1">
      <alignment horizontal="center" shrinkToFit="1"/>
    </xf>
    <xf numFmtId="0" fontId="2" fillId="34" borderId="20" xfId="0" applyFont="1" applyFill="1" applyBorder="1" applyAlignment="1">
      <alignment shrinkToFit="1"/>
    </xf>
    <xf numFmtId="0" fontId="2" fillId="34" borderId="21" xfId="0" applyFont="1" applyFill="1" applyBorder="1" applyAlignment="1">
      <alignment shrinkToFit="1"/>
    </xf>
    <xf numFmtId="0" fontId="18" fillId="34" borderId="15" xfId="0" applyFont="1" applyFill="1" applyBorder="1" applyAlignment="1">
      <alignment horizontal="center" shrinkToFit="1"/>
    </xf>
    <xf numFmtId="0" fontId="18" fillId="34" borderId="15" xfId="0" applyFont="1" applyFill="1" applyBorder="1" applyAlignment="1">
      <alignment shrinkToFit="1"/>
    </xf>
    <xf numFmtId="2" fontId="18" fillId="34" borderId="15" xfId="0" applyNumberFormat="1" applyFont="1" applyFill="1" applyBorder="1" applyAlignment="1">
      <alignment shrinkToFit="1"/>
    </xf>
    <xf numFmtId="0" fontId="18" fillId="34" borderId="15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left" shrinkToFit="1"/>
    </xf>
    <xf numFmtId="0" fontId="87" fillId="0" borderId="10" xfId="0" applyNumberFormat="1" applyFont="1" applyFill="1" applyBorder="1" applyAlignment="1">
      <alignment horizontal="center" shrinkToFit="1"/>
    </xf>
    <xf numFmtId="0" fontId="7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shrinkToFit="1"/>
    </xf>
    <xf numFmtId="0" fontId="20" fillId="34" borderId="10" xfId="0" applyFont="1" applyFill="1" applyBorder="1" applyAlignment="1">
      <alignment vertical="top" textRotation="90" shrinkToFit="1"/>
    </xf>
    <xf numFmtId="0" fontId="4" fillId="34" borderId="10" xfId="0" applyFont="1" applyFill="1" applyBorder="1" applyAlignment="1">
      <alignment vertical="top" textRotation="90"/>
    </xf>
    <xf numFmtId="2" fontId="2" fillId="34" borderId="14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49" fontId="1" fillId="38" borderId="10" xfId="0" applyNumberFormat="1" applyFont="1" applyFill="1" applyBorder="1" applyAlignment="1">
      <alignment horizontal="center"/>
    </xf>
    <xf numFmtId="0" fontId="15" fillId="0" borderId="10" xfId="53" applyFont="1" applyFill="1" applyBorder="1" applyAlignment="1" applyProtection="1">
      <alignment horizontal="center" shrinkToFit="1"/>
      <protection/>
    </xf>
    <xf numFmtId="0" fontId="81" fillId="34" borderId="11" xfId="0" applyFont="1" applyFill="1" applyBorder="1" applyAlignment="1">
      <alignment shrinkToFit="1"/>
    </xf>
    <xf numFmtId="0" fontId="81" fillId="34" borderId="13" xfId="0" applyFont="1" applyFill="1" applyBorder="1" applyAlignment="1">
      <alignment shrinkToFit="1"/>
    </xf>
    <xf numFmtId="0" fontId="81" fillId="34" borderId="10" xfId="0" applyFont="1" applyFill="1" applyBorder="1" applyAlignment="1">
      <alignment shrinkToFit="1"/>
    </xf>
    <xf numFmtId="182" fontId="81" fillId="34" borderId="10" xfId="0" applyNumberFormat="1" applyFont="1" applyFill="1" applyBorder="1" applyAlignment="1">
      <alignment horizontal="center" shrinkToFit="1"/>
    </xf>
    <xf numFmtId="1" fontId="1" fillId="33" borderId="22" xfId="0" applyNumberFormat="1" applyFont="1" applyFill="1" applyBorder="1" applyAlignment="1">
      <alignment horizontal="center"/>
    </xf>
    <xf numFmtId="189" fontId="1" fillId="33" borderId="22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1" fontId="1" fillId="33" borderId="23" xfId="0" applyNumberFormat="1" applyFont="1" applyFill="1" applyBorder="1" applyAlignment="1">
      <alignment horizontal="center"/>
    </xf>
    <xf numFmtId="189" fontId="1" fillId="33" borderId="23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 vertical="center"/>
    </xf>
    <xf numFmtId="1" fontId="1" fillId="39" borderId="15" xfId="0" applyNumberFormat="1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2" fontId="81" fillId="0" borderId="10" xfId="0" applyNumberFormat="1" applyFont="1" applyFill="1" applyBorder="1" applyAlignment="1">
      <alignment horizontal="left" shrinkToFit="1"/>
    </xf>
    <xf numFmtId="2" fontId="4" fillId="0" borderId="0" xfId="0" applyNumberFormat="1" applyFont="1" applyFill="1" applyAlignment="1">
      <alignment horizontal="left" shrinkToFit="1"/>
    </xf>
    <xf numFmtId="0" fontId="21" fillId="0" borderId="0" xfId="0" applyFont="1" applyFill="1" applyAlignment="1">
      <alignment horizontal="center" shrinkToFit="1"/>
    </xf>
    <xf numFmtId="0" fontId="21" fillId="0" borderId="0" xfId="0" applyFont="1" applyFill="1" applyAlignment="1">
      <alignment/>
    </xf>
    <xf numFmtId="49" fontId="18" fillId="34" borderId="15" xfId="0" applyNumberFormat="1" applyFont="1" applyFill="1" applyBorder="1" applyAlignment="1">
      <alignment horizontal="center" vertical="center" shrinkToFit="1"/>
    </xf>
    <xf numFmtId="0" fontId="18" fillId="34" borderId="15" xfId="0" applyFont="1" applyFill="1" applyBorder="1" applyAlignment="1">
      <alignment horizontal="center" vertical="center" shrinkToFit="1"/>
    </xf>
    <xf numFmtId="2" fontId="18" fillId="34" borderId="15" xfId="0" applyNumberFormat="1" applyFont="1" applyFill="1" applyBorder="1" applyAlignment="1">
      <alignment horizontal="center" vertical="center" shrinkToFit="1"/>
    </xf>
    <xf numFmtId="49" fontId="79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9" fillId="0" borderId="0" xfId="0" applyFont="1" applyBorder="1" applyAlignment="1">
      <alignment horizontal="center" shrinkToFit="1"/>
    </xf>
    <xf numFmtId="49" fontId="79" fillId="33" borderId="10" xfId="0" applyNumberFormat="1" applyFont="1" applyFill="1" applyBorder="1" applyAlignment="1">
      <alignment horizontal="center" vertical="center" shrinkToFit="1"/>
    </xf>
    <xf numFmtId="2" fontId="1" fillId="34" borderId="10" xfId="0" applyNumberFormat="1" applyFont="1" applyFill="1" applyBorder="1" applyAlignment="1">
      <alignment horizontal="left" shrinkToFit="1"/>
    </xf>
    <xf numFmtId="0" fontId="6" fillId="34" borderId="10" xfId="0" applyFont="1" applyFill="1" applyBorder="1" applyAlignment="1">
      <alignment horizontal="center" shrinkToFit="1"/>
    </xf>
    <xf numFmtId="0" fontId="6" fillId="34" borderId="10" xfId="0" applyNumberFormat="1" applyFont="1" applyFill="1" applyBorder="1" applyAlignment="1">
      <alignment horizontal="center" shrinkToFit="1"/>
    </xf>
    <xf numFmtId="49" fontId="88" fillId="0" borderId="0" xfId="0" applyNumberFormat="1" applyFont="1" applyFill="1" applyBorder="1" applyAlignment="1">
      <alignment horizontal="left" shrinkToFit="1"/>
    </xf>
    <xf numFmtId="0" fontId="88" fillId="0" borderId="0" xfId="0" applyFont="1" applyFill="1" applyBorder="1" applyAlignment="1">
      <alignment horizontal="center" shrinkToFit="1"/>
    </xf>
    <xf numFmtId="0" fontId="1" fillId="33" borderId="10" xfId="0" applyNumberFormat="1" applyFont="1" applyFill="1" applyBorder="1" applyAlignment="1">
      <alignment horizontal="center" shrinkToFit="1"/>
    </xf>
    <xf numFmtId="0" fontId="9" fillId="33" borderId="0" xfId="0" applyFont="1" applyFill="1" applyAlignment="1">
      <alignment/>
    </xf>
    <xf numFmtId="0" fontId="6" fillId="34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192" fontId="1" fillId="0" borderId="10" xfId="0" applyNumberFormat="1" applyFont="1" applyFill="1" applyBorder="1" applyAlignment="1">
      <alignment horizontal="center"/>
    </xf>
    <xf numFmtId="192" fontId="1" fillId="0" borderId="10" xfId="0" applyNumberFormat="1" applyFont="1" applyFill="1" applyBorder="1" applyAlignment="1">
      <alignment horizontal="center" shrinkToFit="1"/>
    </xf>
    <xf numFmtId="192" fontId="81" fillId="34" borderId="10" xfId="0" applyNumberFormat="1" applyFont="1" applyFill="1" applyBorder="1" applyAlignment="1">
      <alignment horizontal="center" shrinkToFit="1"/>
    </xf>
    <xf numFmtId="192" fontId="1" fillId="34" borderId="10" xfId="0" applyNumberFormat="1" applyFont="1" applyFill="1" applyBorder="1" applyAlignment="1">
      <alignment horizontal="center" shrinkToFit="1"/>
    </xf>
    <xf numFmtId="192" fontId="81" fillId="0" borderId="10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shrinkToFit="1"/>
    </xf>
    <xf numFmtId="49" fontId="81" fillId="34" borderId="10" xfId="0" applyNumberFormat="1" applyFont="1" applyFill="1" applyBorder="1" applyAlignment="1">
      <alignment horizontal="center" shrinkToFit="1"/>
    </xf>
    <xf numFmtId="49" fontId="81" fillId="0" borderId="10" xfId="0" applyNumberFormat="1" applyFont="1" applyFill="1" applyBorder="1" applyAlignment="1">
      <alignment horizontal="center" shrinkToFit="1"/>
    </xf>
    <xf numFmtId="0" fontId="26" fillId="0" borderId="10" xfId="0" applyFont="1" applyFill="1" applyBorder="1" applyAlignment="1">
      <alignment horizontal="center" shrinkToFit="1"/>
    </xf>
    <xf numFmtId="0" fontId="26" fillId="34" borderId="10" xfId="0" applyFont="1" applyFill="1" applyBorder="1" applyAlignment="1">
      <alignment horizontal="center" shrinkToFit="1"/>
    </xf>
    <xf numFmtId="1" fontId="81" fillId="33" borderId="23" xfId="0" applyNumberFormat="1" applyFont="1" applyFill="1" applyBorder="1" applyAlignment="1">
      <alignment horizontal="center"/>
    </xf>
    <xf numFmtId="0" fontId="89" fillId="0" borderId="0" xfId="0" applyFont="1" applyAlignment="1">
      <alignment horizontal="center" shrinkToFit="1"/>
    </xf>
    <xf numFmtId="0" fontId="90" fillId="34" borderId="10" xfId="0" applyFont="1" applyFill="1" applyBorder="1" applyAlignment="1">
      <alignment horizontal="center" shrinkToFit="1"/>
    </xf>
    <xf numFmtId="0" fontId="87" fillId="34" borderId="10" xfId="0" applyFont="1" applyFill="1" applyBorder="1" applyAlignment="1">
      <alignment horizontal="center" shrinkToFit="1"/>
    </xf>
    <xf numFmtId="0" fontId="87" fillId="34" borderId="10" xfId="0" applyNumberFormat="1" applyFont="1" applyFill="1" applyBorder="1" applyAlignment="1">
      <alignment horizontal="center" shrinkToFit="1"/>
    </xf>
    <xf numFmtId="0" fontId="78" fillId="0" borderId="10" xfId="0" applyFont="1" applyFill="1" applyBorder="1" applyAlignment="1">
      <alignment shrinkToFit="1"/>
    </xf>
    <xf numFmtId="0" fontId="81" fillId="0" borderId="1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shrinkToFit="1"/>
    </xf>
    <xf numFmtId="0" fontId="1" fillId="0" borderId="13" xfId="0" applyFont="1" applyFill="1" applyBorder="1" applyAlignment="1">
      <alignment horizontal="left" shrinkToFit="1"/>
    </xf>
    <xf numFmtId="0" fontId="6" fillId="0" borderId="10" xfId="0" applyFont="1" applyFill="1" applyBorder="1" applyAlignment="1">
      <alignment horizontal="left" shrinkToFit="1"/>
    </xf>
    <xf numFmtId="0" fontId="6" fillId="0" borderId="10" xfId="0" applyNumberFormat="1" applyFont="1" applyFill="1" applyBorder="1" applyAlignment="1">
      <alignment horizontal="left" shrinkToFit="1"/>
    </xf>
    <xf numFmtId="0" fontId="6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 shrinkToFit="1"/>
    </xf>
    <xf numFmtId="2" fontId="78" fillId="0" borderId="10" xfId="0" applyNumberFormat="1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49" fontId="1" fillId="17" borderId="0" xfId="0" applyNumberFormat="1" applyFont="1" applyFill="1" applyAlignment="1">
      <alignment/>
    </xf>
    <xf numFmtId="1" fontId="1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center"/>
    </xf>
    <xf numFmtId="0" fontId="91" fillId="0" borderId="0" xfId="0" applyFont="1" applyAlignment="1">
      <alignment horizontal="left"/>
    </xf>
    <xf numFmtId="0" fontId="86" fillId="0" borderId="0" xfId="0" applyFont="1" applyAlignment="1">
      <alignment horizontal="center" shrinkToFit="1"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left"/>
    </xf>
    <xf numFmtId="0" fontId="86" fillId="0" borderId="0" xfId="0" applyFont="1" applyAlignment="1">
      <alignment horizontal="left" vertical="center"/>
    </xf>
    <xf numFmtId="0" fontId="86" fillId="0" borderId="0" xfId="0" applyFont="1" applyBorder="1" applyAlignment="1">
      <alignment vertical="center" shrinkToFit="1"/>
    </xf>
    <xf numFmtId="0" fontId="92" fillId="0" borderId="0" xfId="0" applyFont="1" applyAlignment="1">
      <alignment/>
    </xf>
    <xf numFmtId="0" fontId="86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8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shrinkToFit="1"/>
    </xf>
    <xf numFmtId="0" fontId="27" fillId="0" borderId="10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79" fillId="0" borderId="14" xfId="0" applyNumberFormat="1" applyFont="1" applyFill="1" applyBorder="1" applyAlignment="1">
      <alignment horizontal="center" vertical="center" shrinkToFit="1"/>
    </xf>
    <xf numFmtId="49" fontId="79" fillId="0" borderId="15" xfId="0" applyNumberFormat="1" applyFont="1" applyFill="1" applyBorder="1" applyAlignment="1">
      <alignment horizontal="center" vertical="center" shrinkToFit="1"/>
    </xf>
    <xf numFmtId="0" fontId="1" fillId="39" borderId="11" xfId="0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182" fontId="1" fillId="34" borderId="14" xfId="0" applyNumberFormat="1" applyFont="1" applyFill="1" applyBorder="1" applyAlignment="1">
      <alignment horizontal="center" vertical="center" shrinkToFit="1"/>
    </xf>
    <xf numFmtId="182" fontId="1" fillId="34" borderId="15" xfId="0" applyNumberFormat="1" applyFon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1" fontId="1" fillId="39" borderId="11" xfId="0" applyNumberFormat="1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/>
    </xf>
    <xf numFmtId="2" fontId="18" fillId="34" borderId="14" xfId="0" applyNumberFormat="1" applyFont="1" applyFill="1" applyBorder="1" applyAlignment="1">
      <alignment horizontal="center" vertical="center" textRotation="90" shrinkToFit="1"/>
    </xf>
    <xf numFmtId="2" fontId="18" fillId="34" borderId="15" xfId="0" applyNumberFormat="1" applyFont="1" applyFill="1" applyBorder="1" applyAlignment="1">
      <alignment horizontal="center" vertical="center" textRotation="90" shrinkToFit="1"/>
    </xf>
    <xf numFmtId="0" fontId="2" fillId="34" borderId="10" xfId="0" applyFont="1" applyFill="1" applyBorder="1" applyAlignment="1">
      <alignment horizontal="center" shrinkToFit="1"/>
    </xf>
    <xf numFmtId="0" fontId="4" fillId="34" borderId="10" xfId="0" applyFont="1" applyFill="1" applyBorder="1" applyAlignment="1">
      <alignment/>
    </xf>
    <xf numFmtId="2" fontId="2" fillId="34" borderId="14" xfId="0" applyNumberFormat="1" applyFont="1" applyFill="1" applyBorder="1" applyAlignment="1">
      <alignment horizontal="center" vertical="center" shrinkToFit="1"/>
    </xf>
    <xf numFmtId="2" fontId="2" fillId="34" borderId="15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left" shrinkToFit="1"/>
    </xf>
    <xf numFmtId="0" fontId="0" fillId="0" borderId="0" xfId="0" applyAlignment="1">
      <alignment horizontal="left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49" fontId="2" fillId="34" borderId="27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9" fontId="2" fillId="33" borderId="27" xfId="0" applyNumberFormat="1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shrinkToFit="1"/>
    </xf>
    <xf numFmtId="0" fontId="9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2" fontId="2" fillId="33" borderId="14" xfId="0" applyNumberFormat="1" applyFont="1" applyFill="1" applyBorder="1" applyAlignment="1">
      <alignment horizontal="center" vertical="center" wrapText="1" shrinkToFit="1"/>
    </xf>
    <xf numFmtId="2" fontId="10" fillId="33" borderId="15" xfId="0" applyNumberFormat="1" applyFont="1" applyFill="1" applyBorder="1" applyAlignment="1">
      <alignment horizontal="center" vertical="center" wrapText="1" shrinkToFit="1"/>
    </xf>
    <xf numFmtId="0" fontId="11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wrapText="1" shrinkToFit="1"/>
    </xf>
    <xf numFmtId="49" fontId="79" fillId="33" borderId="10" xfId="0" applyNumberFormat="1" applyFont="1" applyFill="1" applyBorder="1" applyAlignment="1">
      <alignment horizontal="center" vertical="center" shrinkToFit="1"/>
    </xf>
    <xf numFmtId="49" fontId="93" fillId="33" borderId="10" xfId="0" applyNumberFormat="1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9" fillId="36" borderId="11" xfId="0" applyFont="1" applyFill="1" applyBorder="1" applyAlignment="1">
      <alignment horizontal="center" vertical="center" shrinkToFit="1"/>
    </xf>
    <xf numFmtId="0" fontId="93" fillId="36" borderId="13" xfId="0" applyFont="1" applyFill="1" applyBorder="1" applyAlignment="1">
      <alignment vertical="center" shrinkToFit="1"/>
    </xf>
    <xf numFmtId="0" fontId="93" fillId="36" borderId="11" xfId="0" applyFont="1" applyFill="1" applyBorder="1" applyAlignment="1">
      <alignment vertical="center" shrinkToFit="1"/>
    </xf>
    <xf numFmtId="0" fontId="79" fillId="36" borderId="10" xfId="0" applyFont="1" applyFill="1" applyBorder="1" applyAlignment="1">
      <alignment horizontal="center" vertical="center" shrinkToFit="1"/>
    </xf>
    <xf numFmtId="0" fontId="93" fillId="36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93" fillId="36" borderId="10" xfId="0" applyFont="1" applyFill="1" applyBorder="1" applyAlignment="1">
      <alignment vertical="center" shrinkToFit="1"/>
    </xf>
    <xf numFmtId="49" fontId="79" fillId="33" borderId="14" xfId="0" applyNumberFormat="1" applyFont="1" applyFill="1" applyBorder="1" applyAlignment="1">
      <alignment horizontal="center" vertical="center" shrinkToFit="1"/>
    </xf>
    <xf numFmtId="49" fontId="79" fillId="33" borderId="15" xfId="0" applyNumberFormat="1" applyFont="1" applyFill="1" applyBorder="1" applyAlignment="1">
      <alignment horizontal="center" vertical="center" shrinkToFit="1"/>
    </xf>
    <xf numFmtId="2" fontId="79" fillId="36" borderId="10" xfId="0" applyNumberFormat="1" applyFont="1" applyFill="1" applyBorder="1" applyAlignment="1">
      <alignment horizontal="center" vertical="center" shrinkToFit="1"/>
    </xf>
    <xf numFmtId="2" fontId="93" fillId="36" borderId="10" xfId="0" applyNumberFormat="1" applyFont="1" applyFill="1" applyBorder="1" applyAlignment="1">
      <alignment horizontal="center" vertical="center" shrinkToFit="1"/>
    </xf>
    <xf numFmtId="0" fontId="79" fillId="36" borderId="10" xfId="0" applyNumberFormat="1" applyFont="1" applyFill="1" applyBorder="1" applyAlignment="1">
      <alignment horizontal="center" shrinkToFit="1"/>
    </xf>
    <xf numFmtId="0" fontId="79" fillId="36" borderId="14" xfId="0" applyFont="1" applyFill="1" applyBorder="1" applyAlignment="1">
      <alignment horizontal="center" vertical="center" shrinkToFit="1"/>
    </xf>
    <xf numFmtId="0" fontId="79" fillId="36" borderId="15" xfId="0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center" shrinkToFit="1"/>
    </xf>
    <xf numFmtId="0" fontId="10" fillId="36" borderId="10" xfId="0" applyFont="1" applyFill="1" applyBorder="1" applyAlignment="1">
      <alignment horizontal="center" vertical="center" shrinkToFit="1"/>
    </xf>
    <xf numFmtId="0" fontId="2" fillId="36" borderId="10" xfId="0" applyNumberFormat="1" applyFont="1" applyFill="1" applyBorder="1" applyAlignment="1">
      <alignment horizontal="center" shrinkToFit="1"/>
    </xf>
    <xf numFmtId="2" fontId="2" fillId="36" borderId="10" xfId="0" applyNumberFormat="1" applyFont="1" applyFill="1" applyBorder="1" applyAlignment="1">
      <alignment horizontal="center" vertical="center" shrinkToFit="1"/>
    </xf>
    <xf numFmtId="2" fontId="10" fillId="36" borderId="1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10" fillId="36" borderId="13" xfId="0" applyFont="1" applyFill="1" applyBorder="1" applyAlignment="1">
      <alignment vertical="center" shrinkToFit="1"/>
    </xf>
    <xf numFmtId="0" fontId="10" fillId="36" borderId="11" xfId="0" applyFont="1" applyFill="1" applyBorder="1" applyAlignment="1">
      <alignment vertical="center" shrinkToFit="1"/>
    </xf>
    <xf numFmtId="0" fontId="79" fillId="36" borderId="11" xfId="0" applyNumberFormat="1" applyFont="1" applyFill="1" applyBorder="1" applyAlignment="1">
      <alignment horizontal="center" shrinkToFit="1"/>
    </xf>
    <xf numFmtId="0" fontId="79" fillId="36" borderId="24" xfId="0" applyNumberFormat="1" applyFont="1" applyFill="1" applyBorder="1" applyAlignment="1">
      <alignment horizontal="center" shrinkToFit="1"/>
    </xf>
    <xf numFmtId="0" fontId="79" fillId="36" borderId="13" xfId="0" applyNumberFormat="1" applyFont="1" applyFill="1" applyBorder="1" applyAlignment="1">
      <alignment horizont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34" borderId="19" xfId="0" applyFont="1" applyFill="1" applyBorder="1" applyAlignment="1">
      <alignment horizontal="center" shrinkToFit="1"/>
    </xf>
    <xf numFmtId="0" fontId="2" fillId="34" borderId="26" xfId="0" applyFont="1" applyFill="1" applyBorder="1" applyAlignment="1">
      <alignment horizontal="center" shrinkToFit="1"/>
    </xf>
    <xf numFmtId="0" fontId="1" fillId="33" borderId="11" xfId="0" applyFont="1" applyFill="1" applyBorder="1" applyAlignment="1">
      <alignment horizontal="left" shrinkToFit="1"/>
    </xf>
    <xf numFmtId="0" fontId="1" fillId="33" borderId="13" xfId="0" applyFont="1" applyFill="1" applyBorder="1" applyAlignment="1">
      <alignment horizontal="left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86" fillId="0" borderId="0" xfId="0" applyFont="1" applyAlignment="1">
      <alignment horizontal="center" shrinkToFit="1"/>
    </xf>
    <xf numFmtId="0" fontId="19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horizontal="right" shrinkToFit="1"/>
    </xf>
    <xf numFmtId="0" fontId="19" fillId="0" borderId="0" xfId="0" applyFont="1" applyBorder="1" applyAlignment="1">
      <alignment horizontal="left" shrinkToFit="1"/>
    </xf>
    <xf numFmtId="0" fontId="1" fillId="0" borderId="0" xfId="0" applyFont="1" applyAlignment="1">
      <alignment horizontal="left" vertical="center" shrinkToFit="1"/>
    </xf>
    <xf numFmtId="0" fontId="2" fillId="7" borderId="11" xfId="0" applyFont="1" applyFill="1" applyBorder="1" applyAlignment="1">
      <alignment horizontal="center" vertical="center" shrinkToFit="1"/>
    </xf>
    <xf numFmtId="0" fontId="2" fillId="7" borderId="24" xfId="0" applyFont="1" applyFill="1" applyBorder="1" applyAlignment="1">
      <alignment horizontal="center" vertical="center" shrinkToFit="1"/>
    </xf>
    <xf numFmtId="0" fontId="0" fillId="7" borderId="24" xfId="0" applyFill="1" applyBorder="1" applyAlignment="1">
      <alignment shrinkToFit="1"/>
    </xf>
    <xf numFmtId="0" fontId="0" fillId="7" borderId="13" xfId="0" applyFill="1" applyBorder="1" applyAlignment="1">
      <alignment shrinkToFit="1"/>
    </xf>
    <xf numFmtId="0" fontId="2" fillId="7" borderId="10" xfId="0" applyFont="1" applyFill="1" applyBorder="1" applyAlignment="1">
      <alignment horizontal="center" vertical="center" shrinkToFit="1"/>
    </xf>
    <xf numFmtId="0" fontId="2" fillId="7" borderId="10" xfId="0" applyFont="1" applyFill="1" applyBorder="1" applyAlignment="1">
      <alignment horizontal="center" shrinkToFit="1"/>
    </xf>
    <xf numFmtId="0" fontId="0" fillId="7" borderId="10" xfId="0" applyFill="1" applyBorder="1" applyAlignment="1">
      <alignment horizontal="center" shrinkToFit="1"/>
    </xf>
    <xf numFmtId="2" fontId="2" fillId="35" borderId="10" xfId="0" applyNumberFormat="1" applyFont="1" applyFill="1" applyBorder="1" applyAlignment="1">
      <alignment horizontal="center" vertical="center" shrinkToFit="1"/>
    </xf>
    <xf numFmtId="0" fontId="1" fillId="40" borderId="10" xfId="0" applyFont="1" applyFill="1" applyBorder="1" applyAlignment="1">
      <alignment horizontal="center" vertical="center" shrinkToFit="1"/>
    </xf>
    <xf numFmtId="0" fontId="2" fillId="41" borderId="10" xfId="0" applyFont="1" applyFill="1" applyBorder="1" applyAlignment="1">
      <alignment horizontal="center" vertical="center"/>
    </xf>
    <xf numFmtId="0" fontId="0" fillId="0" borderId="13" xfId="0" applyBorder="1" applyAlignment="1">
      <alignment shrinkToFit="1"/>
    </xf>
    <xf numFmtId="49" fontId="2" fillId="42" borderId="10" xfId="0" applyNumberFormat="1" applyFont="1" applyFill="1" applyBorder="1" applyAlignment="1">
      <alignment horizontal="center" vertical="center" shrinkToFit="1"/>
    </xf>
    <xf numFmtId="49" fontId="3" fillId="4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3" fillId="42" borderId="13" xfId="0" applyFont="1" applyFill="1" applyBorder="1" applyAlignment="1">
      <alignment vertical="center" shrinkToFit="1"/>
    </xf>
    <xf numFmtId="0" fontId="3" fillId="42" borderId="11" xfId="0" applyFont="1" applyFill="1" applyBorder="1" applyAlignment="1">
      <alignment vertical="center" shrinkToFit="1"/>
    </xf>
    <xf numFmtId="0" fontId="3" fillId="42" borderId="10" xfId="0" applyFont="1" applyFill="1" applyBorder="1" applyAlignment="1">
      <alignment vertical="center" shrinkToFit="1"/>
    </xf>
    <xf numFmtId="0" fontId="3" fillId="42" borderId="10" xfId="0" applyFont="1" applyFill="1" applyBorder="1" applyAlignment="1">
      <alignment horizontal="center" vertical="center" shrinkToFit="1"/>
    </xf>
    <xf numFmtId="2" fontId="3" fillId="42" borderId="10" xfId="0" applyNumberFormat="1" applyFont="1" applyFill="1" applyBorder="1" applyAlignment="1">
      <alignment horizontal="center" vertical="center" shrinkToFit="1"/>
    </xf>
    <xf numFmtId="49" fontId="91" fillId="0" borderId="0" xfId="0" applyNumberFormat="1" applyFont="1" applyAlignment="1">
      <alignment horizontal="left" shrinkToFit="1"/>
    </xf>
    <xf numFmtId="0" fontId="94" fillId="0" borderId="0" xfId="0" applyFont="1" applyAlignment="1">
      <alignment horizontal="left" shrinkToFit="1"/>
    </xf>
    <xf numFmtId="49" fontId="81" fillId="0" borderId="0" xfId="0" applyNumberFormat="1" applyFont="1" applyAlignment="1">
      <alignment horizontal="left" shrinkToFit="1"/>
    </xf>
    <xf numFmtId="0" fontId="82" fillId="0" borderId="0" xfId="0" applyFont="1" applyAlignment="1">
      <alignment horizontal="left" shrinkToFit="1"/>
    </xf>
    <xf numFmtId="49" fontId="1" fillId="0" borderId="0" xfId="0" applyNumberFormat="1" applyFont="1" applyAlignment="1">
      <alignment horizontal="left" shrinkToFit="1"/>
    </xf>
    <xf numFmtId="0" fontId="0" fillId="0" borderId="0" xfId="0" applyAlignment="1">
      <alignment horizontal="left" shrinkToFit="1"/>
    </xf>
    <xf numFmtId="49" fontId="23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12" xfId="0" applyFont="1" applyBorder="1" applyAlignment="1">
      <alignment shrinkToFit="1"/>
    </xf>
    <xf numFmtId="0" fontId="25" fillId="0" borderId="12" xfId="0" applyFont="1" applyBorder="1" applyAlignment="1">
      <alignment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18</xdr:col>
      <xdr:colOff>228600</xdr:colOff>
      <xdr:row>21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638175" y="561975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375</xdr:row>
      <xdr:rowOff>0</xdr:rowOff>
    </xdr:from>
    <xdr:to>
      <xdr:col>18</xdr:col>
      <xdr:colOff>228600</xdr:colOff>
      <xdr:row>378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638175" y="10163175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7 กุมภาพันธ์  2559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13 กุมภาพันธ์ 2559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13 กุมภาพันธ์ 2559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19</xdr:col>
      <xdr:colOff>9525</xdr:colOff>
      <xdr:row>43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666750" y="1154430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628650</xdr:colOff>
      <xdr:row>58</xdr:row>
      <xdr:rowOff>0</xdr:rowOff>
    </xdr:from>
    <xdr:to>
      <xdr:col>18</xdr:col>
      <xdr:colOff>219075</xdr:colOff>
      <xdr:row>61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628650" y="1640205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638175</xdr:colOff>
      <xdr:row>76</xdr:row>
      <xdr:rowOff>9525</xdr:rowOff>
    </xdr:from>
    <xdr:to>
      <xdr:col>18</xdr:col>
      <xdr:colOff>228600</xdr:colOff>
      <xdr:row>79</xdr:row>
      <xdr:rowOff>238125</xdr:rowOff>
    </xdr:to>
    <xdr:sp>
      <xdr:nvSpPr>
        <xdr:cNvPr id="5" name="AutoShape 1"/>
        <xdr:cNvSpPr>
          <a:spLocks/>
        </xdr:cNvSpPr>
      </xdr:nvSpPr>
      <xdr:spPr>
        <a:xfrm>
          <a:off x="638175" y="21269325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19050</xdr:colOff>
      <xdr:row>99</xdr:row>
      <xdr:rowOff>9525</xdr:rowOff>
    </xdr:from>
    <xdr:to>
      <xdr:col>19</xdr:col>
      <xdr:colOff>9525</xdr:colOff>
      <xdr:row>102</xdr:row>
      <xdr:rowOff>238125</xdr:rowOff>
    </xdr:to>
    <xdr:sp>
      <xdr:nvSpPr>
        <xdr:cNvPr id="6" name="AutoShape 1"/>
        <xdr:cNvSpPr>
          <a:spLocks/>
        </xdr:cNvSpPr>
      </xdr:nvSpPr>
      <xdr:spPr>
        <a:xfrm>
          <a:off x="657225" y="27460575"/>
          <a:ext cx="7762875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119</xdr:row>
      <xdr:rowOff>9525</xdr:rowOff>
    </xdr:from>
    <xdr:to>
      <xdr:col>18</xdr:col>
      <xdr:colOff>228600</xdr:colOff>
      <xdr:row>122</xdr:row>
      <xdr:rowOff>238125</xdr:rowOff>
    </xdr:to>
    <xdr:sp>
      <xdr:nvSpPr>
        <xdr:cNvPr id="7" name="AutoShape 1"/>
        <xdr:cNvSpPr>
          <a:spLocks/>
        </xdr:cNvSpPr>
      </xdr:nvSpPr>
      <xdr:spPr>
        <a:xfrm>
          <a:off x="638175" y="32851725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19050</xdr:colOff>
      <xdr:row>143</xdr:row>
      <xdr:rowOff>9525</xdr:rowOff>
    </xdr:from>
    <xdr:to>
      <xdr:col>19</xdr:col>
      <xdr:colOff>9525</xdr:colOff>
      <xdr:row>146</xdr:row>
      <xdr:rowOff>238125</xdr:rowOff>
    </xdr:to>
    <xdr:sp>
      <xdr:nvSpPr>
        <xdr:cNvPr id="8" name="AutoShape 1"/>
        <xdr:cNvSpPr>
          <a:spLocks/>
        </xdr:cNvSpPr>
      </xdr:nvSpPr>
      <xdr:spPr>
        <a:xfrm>
          <a:off x="657225" y="39309675"/>
          <a:ext cx="7762875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18</xdr:col>
      <xdr:colOff>228600</xdr:colOff>
      <xdr:row>165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638175" y="4442460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185</xdr:row>
      <xdr:rowOff>0</xdr:rowOff>
    </xdr:from>
    <xdr:to>
      <xdr:col>18</xdr:col>
      <xdr:colOff>228600</xdr:colOff>
      <xdr:row>188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638175" y="5061585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208</xdr:row>
      <xdr:rowOff>0</xdr:rowOff>
    </xdr:from>
    <xdr:to>
      <xdr:col>18</xdr:col>
      <xdr:colOff>228600</xdr:colOff>
      <xdr:row>211</xdr:row>
      <xdr:rowOff>228600</xdr:rowOff>
    </xdr:to>
    <xdr:sp>
      <xdr:nvSpPr>
        <xdr:cNvPr id="11" name="AutoShape 1"/>
        <xdr:cNvSpPr>
          <a:spLocks/>
        </xdr:cNvSpPr>
      </xdr:nvSpPr>
      <xdr:spPr>
        <a:xfrm>
          <a:off x="638175" y="5680710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228</xdr:row>
      <xdr:rowOff>114300</xdr:rowOff>
    </xdr:from>
    <xdr:to>
      <xdr:col>18</xdr:col>
      <xdr:colOff>228600</xdr:colOff>
      <xdr:row>231</xdr:row>
      <xdr:rowOff>266700</xdr:rowOff>
    </xdr:to>
    <xdr:sp>
      <xdr:nvSpPr>
        <xdr:cNvPr id="12" name="AutoShape 1"/>
        <xdr:cNvSpPr>
          <a:spLocks/>
        </xdr:cNvSpPr>
      </xdr:nvSpPr>
      <xdr:spPr>
        <a:xfrm>
          <a:off x="638175" y="62312550"/>
          <a:ext cx="7753350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249</xdr:row>
      <xdr:rowOff>0</xdr:rowOff>
    </xdr:from>
    <xdr:to>
      <xdr:col>18</xdr:col>
      <xdr:colOff>228600</xdr:colOff>
      <xdr:row>252</xdr:row>
      <xdr:rowOff>228600</xdr:rowOff>
    </xdr:to>
    <xdr:sp>
      <xdr:nvSpPr>
        <xdr:cNvPr id="13" name="AutoShape 1"/>
        <xdr:cNvSpPr>
          <a:spLocks/>
        </xdr:cNvSpPr>
      </xdr:nvSpPr>
      <xdr:spPr>
        <a:xfrm>
          <a:off x="638175" y="6785610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18</xdr:col>
      <xdr:colOff>228600</xdr:colOff>
      <xdr:row>274</xdr:row>
      <xdr:rowOff>228600</xdr:rowOff>
    </xdr:to>
    <xdr:sp>
      <xdr:nvSpPr>
        <xdr:cNvPr id="14" name="AutoShape 1"/>
        <xdr:cNvSpPr>
          <a:spLocks/>
        </xdr:cNvSpPr>
      </xdr:nvSpPr>
      <xdr:spPr>
        <a:xfrm>
          <a:off x="638175" y="7379970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292</xdr:row>
      <xdr:rowOff>0</xdr:rowOff>
    </xdr:from>
    <xdr:to>
      <xdr:col>18</xdr:col>
      <xdr:colOff>228600</xdr:colOff>
      <xdr:row>295</xdr:row>
      <xdr:rowOff>228600</xdr:rowOff>
    </xdr:to>
    <xdr:sp>
      <xdr:nvSpPr>
        <xdr:cNvPr id="15" name="AutoShape 1"/>
        <xdr:cNvSpPr>
          <a:spLocks/>
        </xdr:cNvSpPr>
      </xdr:nvSpPr>
      <xdr:spPr>
        <a:xfrm>
          <a:off x="638175" y="7945755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311</xdr:row>
      <xdr:rowOff>0</xdr:rowOff>
    </xdr:from>
    <xdr:to>
      <xdr:col>18</xdr:col>
      <xdr:colOff>228600</xdr:colOff>
      <xdr:row>314</xdr:row>
      <xdr:rowOff>228600</xdr:rowOff>
    </xdr:to>
    <xdr:sp>
      <xdr:nvSpPr>
        <xdr:cNvPr id="16" name="AutoShape 1"/>
        <xdr:cNvSpPr>
          <a:spLocks/>
        </xdr:cNvSpPr>
      </xdr:nvSpPr>
      <xdr:spPr>
        <a:xfrm>
          <a:off x="638175" y="8458200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334</xdr:row>
      <xdr:rowOff>0</xdr:rowOff>
    </xdr:from>
    <xdr:to>
      <xdr:col>18</xdr:col>
      <xdr:colOff>228600</xdr:colOff>
      <xdr:row>337</xdr:row>
      <xdr:rowOff>228600</xdr:rowOff>
    </xdr:to>
    <xdr:sp>
      <xdr:nvSpPr>
        <xdr:cNvPr id="17" name="AutoShape 1"/>
        <xdr:cNvSpPr>
          <a:spLocks/>
        </xdr:cNvSpPr>
      </xdr:nvSpPr>
      <xdr:spPr>
        <a:xfrm>
          <a:off x="638175" y="9058275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354</xdr:row>
      <xdr:rowOff>0</xdr:rowOff>
    </xdr:from>
    <xdr:to>
      <xdr:col>18</xdr:col>
      <xdr:colOff>228600</xdr:colOff>
      <xdr:row>357</xdr:row>
      <xdr:rowOff>228600</xdr:rowOff>
    </xdr:to>
    <xdr:sp>
      <xdr:nvSpPr>
        <xdr:cNvPr id="18" name="AutoShape 1"/>
        <xdr:cNvSpPr>
          <a:spLocks/>
        </xdr:cNvSpPr>
      </xdr:nvSpPr>
      <xdr:spPr>
        <a:xfrm>
          <a:off x="638175" y="95973900"/>
          <a:ext cx="77533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เปิดสายโทรศัพท์  1900</a:t>
          </a:r>
          <a:r>
            <a:rPr lang="en-US" cap="none" sz="1800" b="1" i="0" u="none" baseline="0">
              <a:solidFill>
                <a:srgbClr val="000000"/>
              </a:solidFill>
            </a:rPr>
            <a:t> - 1900 - 94 ตามด้วยรหัส </a:t>
          </a:r>
          <a:r>
            <a:rPr lang="en-US" cap="none" sz="1800" b="1" i="0" u="none" baseline="0">
              <a:solidFill>
                <a:srgbClr val="000000"/>
              </a:solidFill>
            </a:rPr>
            <a:t>TI </a:t>
          </a:r>
          <a:r>
            <a:rPr lang="en-US" cap="none" sz="1800" b="1" i="0" u="none" baseline="0">
              <a:solidFill>
                <a:srgbClr val="000000"/>
              </a:solidFill>
            </a:rPr>
            <a:t>(3 หลัก) </a:t>
          </a:r>
          <a:r>
            <a:rPr lang="en-US" cap="none" sz="1800" b="1" i="0" u="none" baseline="0">
              <a:solidFill>
                <a:srgbClr val="000000"/>
              </a:solidFill>
            </a:rPr>
            <a:t>ให้บุคคลภายนอกร่วมโหวตให้คะแนนผู้เข้าประกวด  
</a:t>
          </a:r>
          <a:r>
            <a:rPr lang="en-US" cap="none" sz="1800" b="1" i="0" u="none" baseline="0">
              <a:solidFill>
                <a:srgbClr val="000000"/>
              </a:solidFill>
            </a:rPr>
            <a:t>ตั้งแต่วัน</a:t>
          </a:r>
          <a:r>
            <a:rPr lang="en-US" cap="none" sz="1800" b="1" i="0" u="none" baseline="0">
              <a:solidFill>
                <a:srgbClr val="FF0000"/>
              </a:solidFill>
            </a:rPr>
            <a:t>อาทิตย์ที่ </a:t>
          </a:r>
          <a:r>
            <a:rPr lang="en-US" cap="none" sz="1800" b="1" i="0" u="none" baseline="0">
              <a:solidFill>
                <a:srgbClr val="FF0000"/>
              </a:solidFill>
            </a:rPr>
            <a:t>8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 ถึง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000000"/>
              </a:solidFill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</a:rPr>
            <a:t>ปิดโหวต  วัน</a:t>
          </a:r>
          <a:r>
            <a:rPr lang="en-US" cap="none" sz="1800" b="1" i="0" u="none" baseline="0">
              <a:solidFill>
                <a:srgbClr val="FF0000"/>
              </a:solidFill>
            </a:rPr>
            <a:t>เสาร์ที่ 1</a:t>
          </a:r>
          <a:r>
            <a:rPr lang="en-US" cap="none" sz="1800" b="1" i="0" u="none" baseline="0">
              <a:solidFill>
                <a:srgbClr val="FF0000"/>
              </a:solidFill>
            </a:rPr>
            <a:t>4</a:t>
          </a:r>
          <a:r>
            <a:rPr lang="en-US" cap="none" sz="1800" b="1" i="0" u="none" baseline="0">
              <a:solidFill>
                <a:srgbClr val="FF0000"/>
              </a:solidFill>
            </a:rPr>
            <a:t> มกราคม 25</a:t>
          </a:r>
          <a:r>
            <a:rPr lang="en-US" cap="none" sz="1800" b="1" i="0" u="none" baseline="0">
              <a:solidFill>
                <a:srgbClr val="FF0000"/>
              </a:solidFill>
            </a:rPr>
            <a:t>60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เวลา 15.00 น.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iyada_28@hotmail.com" TargetMode="External" /><Relationship Id="rId2" Type="http://schemas.openxmlformats.org/officeDocument/2006/relationships/hyperlink" Target="mailto:tobenumberonecm@gmail.com" TargetMode="External" /><Relationship Id="rId3" Type="http://schemas.openxmlformats.org/officeDocument/2006/relationships/hyperlink" Target="mailto:HS5VODX@hotmail.com" TargetMode="External" /><Relationship Id="rId4" Type="http://schemas.openxmlformats.org/officeDocument/2006/relationships/hyperlink" Target="mailto:moll2y@gmail.com" TargetMode="External" /><Relationship Id="rId5" Type="http://schemas.openxmlformats.org/officeDocument/2006/relationships/hyperlink" Target="mailto:pun12504@gmail.com" TargetMode="External" /><Relationship Id="rId6" Type="http://schemas.openxmlformats.org/officeDocument/2006/relationships/hyperlink" Target="mailto:kanrawee581@gmail.com" TargetMode="External" /><Relationship Id="rId7" Type="http://schemas.openxmlformats.org/officeDocument/2006/relationships/hyperlink" Target="mailto:pr_rawinon@hotmail.com" TargetMode="External" /><Relationship Id="rId8" Type="http://schemas.openxmlformats.org/officeDocument/2006/relationships/hyperlink" Target="mailto:pkjob53@hotmail.com" TargetMode="External" /><Relationship Id="rId9" Type="http://schemas.openxmlformats.org/officeDocument/2006/relationships/hyperlink" Target="mailto:suppakit_k@hotmail.com" TargetMode="External" /><Relationship Id="rId10" Type="http://schemas.openxmlformats.org/officeDocument/2006/relationships/hyperlink" Target="mailto:kh_thaweesak@hotmail.com" TargetMode="External" /><Relationship Id="rId11" Type="http://schemas.openxmlformats.org/officeDocument/2006/relationships/hyperlink" Target="mailto:panom.ssj.lp@gmail.com" TargetMode="External" /><Relationship Id="rId12" Type="http://schemas.openxmlformats.org/officeDocument/2006/relationships/hyperlink" Target="mailto:jermjunde@gmail.com" TargetMode="External" /><Relationship Id="rId13" Type="http://schemas.openxmlformats.org/officeDocument/2006/relationships/hyperlink" Target="mailto:suwa2511@gmail.com" TargetMode="Externa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F110"/>
  <sheetViews>
    <sheetView tabSelected="1" zoomScalePageLayoutView="0" workbookViewId="0" topLeftCell="A2">
      <pane xSplit="9" ySplit="3" topLeftCell="J5" activePane="bottomRight" state="frozen"/>
      <selection pane="topLeft" activeCell="A2" sqref="A2"/>
      <selection pane="topRight" activeCell="J2" sqref="J2"/>
      <selection pane="bottomLeft" activeCell="A5" sqref="A5"/>
      <selection pane="bottomRight" activeCell="F6" sqref="F6"/>
    </sheetView>
  </sheetViews>
  <sheetFormatPr defaultColWidth="9.140625" defaultRowHeight="12.75"/>
  <cols>
    <col min="1" max="1" width="7.421875" style="356" customWidth="1"/>
    <col min="2" max="2" width="7.421875" style="357" customWidth="1"/>
    <col min="3" max="3" width="5.00390625" style="131" customWidth="1"/>
    <col min="4" max="4" width="13.57421875" style="361" customWidth="1"/>
    <col min="5" max="5" width="12.7109375" style="361" customWidth="1"/>
    <col min="6" max="6" width="32.421875" style="356" customWidth="1"/>
    <col min="7" max="7" width="5.140625" style="357" customWidth="1"/>
    <col min="8" max="8" width="5.28125" style="357" customWidth="1"/>
    <col min="9" max="9" width="5.8515625" style="358" customWidth="1"/>
    <col min="10" max="10" width="31.7109375" style="410" customWidth="1"/>
    <col min="11" max="11" width="4.00390625" style="358" customWidth="1"/>
    <col min="12" max="12" width="12.28125" style="357" customWidth="1"/>
    <col min="13" max="17" width="4.28125" style="411" customWidth="1"/>
    <col min="18" max="18" width="5.00390625" style="411" customWidth="1"/>
    <col min="19" max="21" width="4.28125" style="411" customWidth="1"/>
    <col min="22" max="22" width="4.28125" style="412" customWidth="1"/>
    <col min="23" max="23" width="14.8515625" style="359" customWidth="1"/>
    <col min="24" max="24" width="19.7109375" style="359" bestFit="1" customWidth="1"/>
    <col min="25" max="25" width="22.00390625" style="360" customWidth="1"/>
    <col min="26" max="26" width="6.28125" style="360" bestFit="1" customWidth="1"/>
    <col min="27" max="27" width="6.140625" style="360" bestFit="1" customWidth="1"/>
    <col min="28" max="28" width="9.00390625" style="360" bestFit="1" customWidth="1"/>
    <col min="29" max="29" width="9.00390625" style="360" customWidth="1"/>
    <col min="30" max="31" width="7.28125" style="360" customWidth="1"/>
    <col min="32" max="16384" width="9.140625" style="360" customWidth="1"/>
  </cols>
  <sheetData>
    <row r="1" spans="1:25" s="269" customFormat="1" ht="21" hidden="1">
      <c r="A1" s="496" t="s">
        <v>409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</row>
    <row r="2" spans="1:24" s="110" customFormat="1" ht="2.25" customHeight="1">
      <c r="A2" s="500"/>
      <c r="B2" s="500"/>
      <c r="C2" s="500"/>
      <c r="D2" s="500"/>
      <c r="E2" s="500"/>
      <c r="F2" s="500"/>
      <c r="G2" s="500"/>
      <c r="H2" s="500"/>
      <c r="I2" s="500"/>
      <c r="J2" s="501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2"/>
      <c r="W2" s="354"/>
      <c r="X2" s="354"/>
    </row>
    <row r="3" spans="1:31" s="110" customFormat="1" ht="21">
      <c r="A3" s="388" t="s">
        <v>3</v>
      </c>
      <c r="B3" s="390" t="s">
        <v>410</v>
      </c>
      <c r="C3" s="387" t="s">
        <v>177</v>
      </c>
      <c r="D3" s="498" t="s">
        <v>0</v>
      </c>
      <c r="E3" s="499"/>
      <c r="F3" s="388" t="s">
        <v>1</v>
      </c>
      <c r="G3" s="388" t="s">
        <v>2</v>
      </c>
      <c r="H3" s="388" t="s">
        <v>4</v>
      </c>
      <c r="I3" s="386" t="s">
        <v>5</v>
      </c>
      <c r="J3" s="507" t="s">
        <v>19</v>
      </c>
      <c r="K3" s="503" t="s">
        <v>405</v>
      </c>
      <c r="L3" s="388" t="s">
        <v>6</v>
      </c>
      <c r="M3" s="505" t="s">
        <v>13</v>
      </c>
      <c r="N3" s="505"/>
      <c r="O3" s="505"/>
      <c r="P3" s="505"/>
      <c r="Q3" s="505"/>
      <c r="R3" s="505"/>
      <c r="S3" s="505"/>
      <c r="T3" s="505"/>
      <c r="U3" s="505"/>
      <c r="V3" s="506"/>
      <c r="W3" s="490" t="s">
        <v>408</v>
      </c>
      <c r="X3" s="490" t="s">
        <v>805</v>
      </c>
      <c r="Y3" s="492" t="s">
        <v>20</v>
      </c>
      <c r="Z3" s="494" t="s">
        <v>800</v>
      </c>
      <c r="AA3" s="495"/>
      <c r="AB3" s="405" t="s">
        <v>796</v>
      </c>
      <c r="AC3" s="487" t="s">
        <v>793</v>
      </c>
      <c r="AD3" s="488"/>
      <c r="AE3" s="489"/>
    </row>
    <row r="4" spans="1:31" s="110" customFormat="1" ht="72" customHeight="1">
      <c r="A4" s="389"/>
      <c r="B4" s="391"/>
      <c r="C4" s="413"/>
      <c r="D4" s="391"/>
      <c r="E4" s="392"/>
      <c r="F4" s="414"/>
      <c r="G4" s="414"/>
      <c r="H4" s="414"/>
      <c r="I4" s="415"/>
      <c r="J4" s="508"/>
      <c r="K4" s="504"/>
      <c r="L4" s="414"/>
      <c r="M4" s="384" t="s">
        <v>7</v>
      </c>
      <c r="N4" s="384" t="s">
        <v>8</v>
      </c>
      <c r="O4" s="384" t="s">
        <v>17</v>
      </c>
      <c r="P4" s="384" t="s">
        <v>18</v>
      </c>
      <c r="Q4" s="384" t="s">
        <v>11</v>
      </c>
      <c r="R4" s="384" t="s">
        <v>10</v>
      </c>
      <c r="S4" s="384" t="s">
        <v>9</v>
      </c>
      <c r="T4" s="384" t="s">
        <v>446</v>
      </c>
      <c r="U4" s="384" t="s">
        <v>406</v>
      </c>
      <c r="V4" s="385" t="s">
        <v>407</v>
      </c>
      <c r="W4" s="491"/>
      <c r="X4" s="491"/>
      <c r="Y4" s="493"/>
      <c r="Z4" s="406" t="s">
        <v>798</v>
      </c>
      <c r="AA4" s="406" t="s">
        <v>799</v>
      </c>
      <c r="AB4" s="407" t="s">
        <v>797</v>
      </c>
      <c r="AC4" s="408" t="s">
        <v>792</v>
      </c>
      <c r="AD4" s="408" t="s">
        <v>794</v>
      </c>
      <c r="AE4" s="408" t="s">
        <v>795</v>
      </c>
    </row>
    <row r="5" spans="1:32" s="110" customFormat="1" ht="21">
      <c r="A5" s="138" t="s">
        <v>181</v>
      </c>
      <c r="B5" s="202" t="s">
        <v>171</v>
      </c>
      <c r="C5" s="152" t="s">
        <v>22</v>
      </c>
      <c r="D5" s="122" t="s">
        <v>978</v>
      </c>
      <c r="E5" s="137" t="s">
        <v>979</v>
      </c>
      <c r="F5" s="125"/>
      <c r="G5" s="93"/>
      <c r="H5" s="93"/>
      <c r="I5" s="94"/>
      <c r="J5" s="99"/>
      <c r="K5" s="94"/>
      <c r="L5" s="93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3">
        <v>37261</v>
      </c>
      <c r="X5" s="432"/>
      <c r="Y5" s="123"/>
      <c r="Z5" s="399">
        <v>2545</v>
      </c>
      <c r="AA5" s="399">
        <f>Z5-543</f>
        <v>2002</v>
      </c>
      <c r="AB5" s="400">
        <v>42740</v>
      </c>
      <c r="AC5" s="401">
        <f>DATEDIF(W5,AB5,"Y")</f>
        <v>15</v>
      </c>
      <c r="AD5" s="401">
        <f>DATEDIF(W5,AB5,"YM")</f>
        <v>0</v>
      </c>
      <c r="AE5" s="401">
        <f>DATEDIF(W5,AB5,"MD")</f>
        <v>0</v>
      </c>
      <c r="AF5" s="110">
        <v>1</v>
      </c>
    </row>
    <row r="6" spans="1:32" s="110" customFormat="1" ht="21">
      <c r="A6" s="138" t="s">
        <v>181</v>
      </c>
      <c r="B6" s="202" t="s">
        <v>171</v>
      </c>
      <c r="C6" s="152" t="s">
        <v>23</v>
      </c>
      <c r="D6" s="122" t="s">
        <v>983</v>
      </c>
      <c r="E6" s="137" t="s">
        <v>984</v>
      </c>
      <c r="F6" s="125"/>
      <c r="G6" s="93"/>
      <c r="H6" s="93"/>
      <c r="I6" s="94"/>
      <c r="J6" s="378"/>
      <c r="K6" s="93"/>
      <c r="L6" s="93"/>
      <c r="M6" s="191"/>
      <c r="N6" s="191"/>
      <c r="O6" s="191"/>
      <c r="P6" s="191"/>
      <c r="Q6" s="191"/>
      <c r="R6" s="191"/>
      <c r="S6" s="191"/>
      <c r="T6" s="191"/>
      <c r="U6" s="191"/>
      <c r="V6" s="199"/>
      <c r="W6" s="193">
        <v>36896</v>
      </c>
      <c r="X6" s="432"/>
      <c r="Y6" s="192"/>
      <c r="Z6" s="402">
        <v>2544</v>
      </c>
      <c r="AA6" s="402">
        <f aca="true" t="shared" si="0" ref="AA6:AA65">Z6-543</f>
        <v>2001</v>
      </c>
      <c r="AB6" s="403">
        <v>42740</v>
      </c>
      <c r="AC6" s="404">
        <f aca="true" t="shared" si="1" ref="AC6:AC65">DATEDIF(W6,AB6,"Y")</f>
        <v>16</v>
      </c>
      <c r="AD6" s="404">
        <f aca="true" t="shared" si="2" ref="AD6:AD65">DATEDIF(W6,AB6,"YM")</f>
        <v>0</v>
      </c>
      <c r="AE6" s="404">
        <f aca="true" t="shared" si="3" ref="AE6:AE65">DATEDIF(W6,AB6,"MD")</f>
        <v>0</v>
      </c>
      <c r="AF6" s="110">
        <v>2</v>
      </c>
    </row>
    <row r="7" spans="1:32" s="110" customFormat="1" ht="21">
      <c r="A7" s="138" t="s">
        <v>182</v>
      </c>
      <c r="B7" s="483" t="s">
        <v>169</v>
      </c>
      <c r="C7" s="152" t="s">
        <v>24</v>
      </c>
      <c r="D7" s="122" t="s">
        <v>1054</v>
      </c>
      <c r="E7" s="137" t="s">
        <v>868</v>
      </c>
      <c r="F7" s="125" t="s">
        <v>1055</v>
      </c>
      <c r="G7" s="93" t="s">
        <v>138</v>
      </c>
      <c r="H7" s="93">
        <v>16</v>
      </c>
      <c r="I7" s="94">
        <v>3.05</v>
      </c>
      <c r="J7" s="99" t="s">
        <v>1056</v>
      </c>
      <c r="K7" s="94" t="s">
        <v>829</v>
      </c>
      <c r="L7" s="93" t="s">
        <v>1057</v>
      </c>
      <c r="M7" s="439" t="s">
        <v>826</v>
      </c>
      <c r="N7" s="439" t="s">
        <v>826</v>
      </c>
      <c r="O7" s="439" t="s">
        <v>826</v>
      </c>
      <c r="P7" s="191"/>
      <c r="Q7" s="439" t="s">
        <v>826</v>
      </c>
      <c r="R7" s="439" t="s">
        <v>826</v>
      </c>
      <c r="S7" s="439" t="s">
        <v>826</v>
      </c>
      <c r="T7" s="439" t="s">
        <v>826</v>
      </c>
      <c r="U7" s="439" t="s">
        <v>826</v>
      </c>
      <c r="V7" s="201"/>
      <c r="W7" s="193">
        <v>36570</v>
      </c>
      <c r="X7" s="432">
        <v>1509966039078</v>
      </c>
      <c r="Y7" s="192"/>
      <c r="Z7" s="402">
        <v>2543</v>
      </c>
      <c r="AA7" s="402">
        <f t="shared" si="0"/>
        <v>2000</v>
      </c>
      <c r="AB7" s="403">
        <v>42740</v>
      </c>
      <c r="AC7" s="404">
        <f t="shared" si="1"/>
        <v>16</v>
      </c>
      <c r="AD7" s="404">
        <f t="shared" si="2"/>
        <v>10</v>
      </c>
      <c r="AE7" s="404">
        <f t="shared" si="3"/>
        <v>22</v>
      </c>
      <c r="AF7" s="110">
        <v>3</v>
      </c>
    </row>
    <row r="8" spans="1:32" s="110" customFormat="1" ht="21">
      <c r="A8" s="138" t="s">
        <v>182</v>
      </c>
      <c r="B8" s="484"/>
      <c r="C8" s="152" t="s">
        <v>25</v>
      </c>
      <c r="D8" s="122" t="s">
        <v>869</v>
      </c>
      <c r="E8" s="137" t="s">
        <v>870</v>
      </c>
      <c r="F8" s="125" t="s">
        <v>1058</v>
      </c>
      <c r="G8" s="93" t="s">
        <v>138</v>
      </c>
      <c r="H8" s="93">
        <v>16</v>
      </c>
      <c r="I8" s="94">
        <v>3.16</v>
      </c>
      <c r="J8" s="99" t="s">
        <v>1059</v>
      </c>
      <c r="K8" s="94" t="s">
        <v>829</v>
      </c>
      <c r="L8" s="93" t="s">
        <v>1060</v>
      </c>
      <c r="M8" s="439" t="s">
        <v>826</v>
      </c>
      <c r="N8" s="439" t="s">
        <v>826</v>
      </c>
      <c r="O8" s="439" t="s">
        <v>826</v>
      </c>
      <c r="P8" s="439" t="s">
        <v>826</v>
      </c>
      <c r="Q8" s="439" t="s">
        <v>826</v>
      </c>
      <c r="R8" s="439" t="s">
        <v>826</v>
      </c>
      <c r="S8" s="439" t="s">
        <v>826</v>
      </c>
      <c r="T8" s="439" t="s">
        <v>826</v>
      </c>
      <c r="U8" s="439" t="s">
        <v>826</v>
      </c>
      <c r="V8" s="201"/>
      <c r="W8" s="193">
        <v>36781</v>
      </c>
      <c r="X8" s="432">
        <v>1509966082267</v>
      </c>
      <c r="Y8" s="192"/>
      <c r="Z8" s="402">
        <v>2543</v>
      </c>
      <c r="AA8" s="402">
        <f t="shared" si="0"/>
        <v>2000</v>
      </c>
      <c r="AB8" s="403">
        <v>42740</v>
      </c>
      <c r="AC8" s="404">
        <f t="shared" si="1"/>
        <v>16</v>
      </c>
      <c r="AD8" s="404">
        <f t="shared" si="2"/>
        <v>3</v>
      </c>
      <c r="AE8" s="404">
        <f t="shared" si="3"/>
        <v>24</v>
      </c>
      <c r="AF8" s="110">
        <v>4</v>
      </c>
    </row>
    <row r="9" spans="1:32" s="110" customFormat="1" ht="21">
      <c r="A9" s="138" t="s">
        <v>183</v>
      </c>
      <c r="B9" s="202" t="s">
        <v>171</v>
      </c>
      <c r="C9" s="152" t="s">
        <v>26</v>
      </c>
      <c r="D9" s="122" t="s">
        <v>809</v>
      </c>
      <c r="E9" s="137" t="s">
        <v>810</v>
      </c>
      <c r="F9" s="125" t="s">
        <v>808</v>
      </c>
      <c r="G9" s="93" t="s">
        <v>137</v>
      </c>
      <c r="H9" s="93">
        <v>18</v>
      </c>
      <c r="I9" s="94">
        <v>3.05</v>
      </c>
      <c r="J9" s="99" t="s">
        <v>1112</v>
      </c>
      <c r="K9" s="94"/>
      <c r="L9" s="93"/>
      <c r="M9" s="439" t="s">
        <v>826</v>
      </c>
      <c r="N9" s="191"/>
      <c r="O9" s="191"/>
      <c r="P9" s="191"/>
      <c r="Q9" s="191"/>
      <c r="R9" s="191"/>
      <c r="S9" s="191"/>
      <c r="T9" s="191"/>
      <c r="U9" s="191"/>
      <c r="V9" s="199"/>
      <c r="W9" s="193">
        <v>35825</v>
      </c>
      <c r="X9" s="432">
        <v>1578800766796</v>
      </c>
      <c r="Y9" s="192"/>
      <c r="Z9" s="402">
        <v>2541</v>
      </c>
      <c r="AA9" s="402">
        <f t="shared" si="0"/>
        <v>1998</v>
      </c>
      <c r="AB9" s="403">
        <v>42740</v>
      </c>
      <c r="AC9" s="404">
        <f t="shared" si="1"/>
        <v>18</v>
      </c>
      <c r="AD9" s="404">
        <f t="shared" si="2"/>
        <v>11</v>
      </c>
      <c r="AE9" s="404">
        <f t="shared" si="3"/>
        <v>6</v>
      </c>
      <c r="AF9" s="110">
        <v>5</v>
      </c>
    </row>
    <row r="10" spans="1:32" s="110" customFormat="1" ht="21">
      <c r="A10" s="138" t="s">
        <v>183</v>
      </c>
      <c r="B10" s="202" t="s">
        <v>171</v>
      </c>
      <c r="C10" s="202" t="s">
        <v>27</v>
      </c>
      <c r="D10" s="122" t="s">
        <v>1003</v>
      </c>
      <c r="E10" s="137" t="s">
        <v>1004</v>
      </c>
      <c r="F10" s="125" t="s">
        <v>1005</v>
      </c>
      <c r="G10" s="93" t="s">
        <v>1006</v>
      </c>
      <c r="H10" s="93">
        <v>16</v>
      </c>
      <c r="I10" s="94">
        <v>3.02</v>
      </c>
      <c r="J10" s="99" t="s">
        <v>1007</v>
      </c>
      <c r="K10" s="94"/>
      <c r="L10" s="93" t="s">
        <v>1012</v>
      </c>
      <c r="M10" s="191"/>
      <c r="N10" s="191"/>
      <c r="O10" s="191"/>
      <c r="P10" s="191"/>
      <c r="Q10" s="191"/>
      <c r="R10" s="191"/>
      <c r="S10" s="191"/>
      <c r="T10" s="191"/>
      <c r="U10" s="191"/>
      <c r="V10" s="199"/>
      <c r="W10" s="193">
        <v>36566</v>
      </c>
      <c r="X10" s="432">
        <v>571189000062</v>
      </c>
      <c r="Y10" s="192"/>
      <c r="Z10" s="402">
        <v>2543</v>
      </c>
      <c r="AA10" s="458">
        <f t="shared" si="0"/>
        <v>2000</v>
      </c>
      <c r="AB10" s="459">
        <v>42740</v>
      </c>
      <c r="AC10" s="460">
        <f t="shared" si="1"/>
        <v>16</v>
      </c>
      <c r="AD10" s="460">
        <f t="shared" si="2"/>
        <v>10</v>
      </c>
      <c r="AE10" s="460">
        <f t="shared" si="3"/>
        <v>26</v>
      </c>
      <c r="AF10" s="110">
        <v>6</v>
      </c>
    </row>
    <row r="11" spans="1:32" s="110" customFormat="1" ht="21">
      <c r="A11" s="138" t="s">
        <v>184</v>
      </c>
      <c r="B11" s="483" t="s">
        <v>169</v>
      </c>
      <c r="C11" s="152" t="s">
        <v>28</v>
      </c>
      <c r="D11" s="57" t="s">
        <v>1008</v>
      </c>
      <c r="E11" s="58" t="s">
        <v>1009</v>
      </c>
      <c r="F11" s="125" t="s">
        <v>1143</v>
      </c>
      <c r="G11" s="93" t="s">
        <v>136</v>
      </c>
      <c r="H11" s="93">
        <v>18</v>
      </c>
      <c r="I11" s="94">
        <v>2.89</v>
      </c>
      <c r="J11" s="99" t="s">
        <v>1144</v>
      </c>
      <c r="K11" s="94" t="s">
        <v>829</v>
      </c>
      <c r="L11" s="93" t="s">
        <v>1145</v>
      </c>
      <c r="M11" s="439" t="s">
        <v>826</v>
      </c>
      <c r="N11" s="439" t="s">
        <v>826</v>
      </c>
      <c r="O11" s="439" t="s">
        <v>826</v>
      </c>
      <c r="P11" s="191"/>
      <c r="Q11" s="439" t="s">
        <v>826</v>
      </c>
      <c r="R11" s="439"/>
      <c r="S11" s="439"/>
      <c r="T11" s="439" t="s">
        <v>826</v>
      </c>
      <c r="U11" s="191"/>
      <c r="V11" s="191"/>
      <c r="W11" s="193">
        <v>36061</v>
      </c>
      <c r="X11" s="432">
        <v>1449900508119</v>
      </c>
      <c r="Y11" s="192"/>
      <c r="Z11" s="402">
        <v>2541</v>
      </c>
      <c r="AA11" s="402">
        <f t="shared" si="0"/>
        <v>1998</v>
      </c>
      <c r="AB11" s="403">
        <v>42740</v>
      </c>
      <c r="AC11" s="404">
        <f t="shared" si="1"/>
        <v>18</v>
      </c>
      <c r="AD11" s="404">
        <f t="shared" si="2"/>
        <v>3</v>
      </c>
      <c r="AE11" s="404">
        <f t="shared" si="3"/>
        <v>13</v>
      </c>
      <c r="AF11" s="110">
        <v>7</v>
      </c>
    </row>
    <row r="12" spans="1:32" s="110" customFormat="1" ht="21">
      <c r="A12" s="138" t="s">
        <v>184</v>
      </c>
      <c r="B12" s="484"/>
      <c r="C12" s="152" t="s">
        <v>29</v>
      </c>
      <c r="D12" s="57" t="s">
        <v>1010</v>
      </c>
      <c r="E12" s="58" t="s">
        <v>1011</v>
      </c>
      <c r="F12" s="125" t="s">
        <v>1143</v>
      </c>
      <c r="G12" s="93" t="s">
        <v>136</v>
      </c>
      <c r="H12" s="93">
        <v>17</v>
      </c>
      <c r="I12" s="94">
        <v>2.85</v>
      </c>
      <c r="J12" s="99" t="s">
        <v>1146</v>
      </c>
      <c r="K12" s="94" t="s">
        <v>829</v>
      </c>
      <c r="L12" s="93" t="s">
        <v>1147</v>
      </c>
      <c r="M12" s="439" t="s">
        <v>826</v>
      </c>
      <c r="N12" s="439" t="s">
        <v>826</v>
      </c>
      <c r="O12" s="439" t="s">
        <v>826</v>
      </c>
      <c r="P12" s="191"/>
      <c r="Q12" s="439" t="s">
        <v>826</v>
      </c>
      <c r="R12" s="439"/>
      <c r="S12" s="439"/>
      <c r="T12" s="439" t="s">
        <v>826</v>
      </c>
      <c r="U12" s="191"/>
      <c r="V12" s="199"/>
      <c r="W12" s="193">
        <v>36302</v>
      </c>
      <c r="X12" s="432">
        <v>1659901965767</v>
      </c>
      <c r="Y12" s="192"/>
      <c r="Z12" s="402">
        <v>2542</v>
      </c>
      <c r="AA12" s="402">
        <f t="shared" si="0"/>
        <v>1999</v>
      </c>
      <c r="AB12" s="403">
        <v>42740</v>
      </c>
      <c r="AC12" s="404">
        <f t="shared" si="1"/>
        <v>17</v>
      </c>
      <c r="AD12" s="404">
        <f t="shared" si="2"/>
        <v>7</v>
      </c>
      <c r="AE12" s="404">
        <f t="shared" si="3"/>
        <v>14</v>
      </c>
      <c r="AF12" s="110">
        <v>8</v>
      </c>
    </row>
    <row r="13" spans="1:32" s="110" customFormat="1" ht="21">
      <c r="A13" s="138" t="s">
        <v>185</v>
      </c>
      <c r="B13" s="483" t="s">
        <v>169</v>
      </c>
      <c r="C13" s="202" t="s">
        <v>30</v>
      </c>
      <c r="D13" s="122" t="s">
        <v>785</v>
      </c>
      <c r="E13" s="137" t="s">
        <v>786</v>
      </c>
      <c r="F13" s="125" t="s">
        <v>784</v>
      </c>
      <c r="G13" s="93" t="s">
        <v>356</v>
      </c>
      <c r="H13" s="93">
        <v>18</v>
      </c>
      <c r="I13" s="94">
        <v>3.5</v>
      </c>
      <c r="J13" s="99" t="s">
        <v>825</v>
      </c>
      <c r="K13" s="94" t="s">
        <v>829</v>
      </c>
      <c r="L13" s="436" t="s">
        <v>824</v>
      </c>
      <c r="M13" s="439" t="s">
        <v>826</v>
      </c>
      <c r="N13" s="439" t="s">
        <v>826</v>
      </c>
      <c r="O13" s="439" t="s">
        <v>826</v>
      </c>
      <c r="P13" s="439" t="s">
        <v>826</v>
      </c>
      <c r="Q13" s="439" t="s">
        <v>826</v>
      </c>
      <c r="R13" s="191"/>
      <c r="S13" s="439" t="s">
        <v>826</v>
      </c>
      <c r="T13" s="439" t="s">
        <v>826</v>
      </c>
      <c r="U13" s="191"/>
      <c r="V13" s="199"/>
      <c r="W13" s="193">
        <v>35820</v>
      </c>
      <c r="X13" s="432">
        <v>1102002872730</v>
      </c>
      <c r="Y13" s="192"/>
      <c r="Z13" s="402">
        <v>2541</v>
      </c>
      <c r="AA13" s="402">
        <f t="shared" si="0"/>
        <v>1998</v>
      </c>
      <c r="AB13" s="403">
        <v>42740</v>
      </c>
      <c r="AC13" s="404">
        <f t="shared" si="1"/>
        <v>18</v>
      </c>
      <c r="AD13" s="404">
        <f t="shared" si="2"/>
        <v>11</v>
      </c>
      <c r="AE13" s="404">
        <f t="shared" si="3"/>
        <v>11</v>
      </c>
      <c r="AF13" s="110">
        <v>9</v>
      </c>
    </row>
    <row r="14" spans="1:32" s="110" customFormat="1" ht="21">
      <c r="A14" s="138" t="s">
        <v>185</v>
      </c>
      <c r="B14" s="484"/>
      <c r="C14" s="255" t="s">
        <v>31</v>
      </c>
      <c r="D14" s="395" t="s">
        <v>782</v>
      </c>
      <c r="E14" s="396" t="s">
        <v>783</v>
      </c>
      <c r="F14" s="397" t="s">
        <v>784</v>
      </c>
      <c r="G14" s="229" t="s">
        <v>356</v>
      </c>
      <c r="H14" s="229" t="s">
        <v>1020</v>
      </c>
      <c r="I14" s="210">
        <v>4</v>
      </c>
      <c r="J14" s="420" t="s">
        <v>828</v>
      </c>
      <c r="K14" s="20" t="s">
        <v>829</v>
      </c>
      <c r="L14" s="168" t="s">
        <v>830</v>
      </c>
      <c r="M14" s="440" t="s">
        <v>826</v>
      </c>
      <c r="N14" s="440" t="s">
        <v>826</v>
      </c>
      <c r="O14" s="440" t="s">
        <v>826</v>
      </c>
      <c r="P14" s="440" t="s">
        <v>826</v>
      </c>
      <c r="Q14" s="440" t="s">
        <v>826</v>
      </c>
      <c r="R14" s="421"/>
      <c r="S14" s="440" t="s">
        <v>826</v>
      </c>
      <c r="T14" s="440" t="s">
        <v>826</v>
      </c>
      <c r="U14" s="421"/>
      <c r="V14" s="422"/>
      <c r="W14" s="398">
        <v>35324</v>
      </c>
      <c r="X14" s="433">
        <v>1619900274574</v>
      </c>
      <c r="Y14" s="177" t="s">
        <v>827</v>
      </c>
      <c r="Z14" s="402">
        <v>2539</v>
      </c>
      <c r="AA14" s="402">
        <f t="shared" si="0"/>
        <v>1996</v>
      </c>
      <c r="AB14" s="403">
        <v>42740</v>
      </c>
      <c r="AC14" s="404">
        <f t="shared" si="1"/>
        <v>20</v>
      </c>
      <c r="AD14" s="404">
        <f t="shared" si="2"/>
        <v>3</v>
      </c>
      <c r="AE14" s="404">
        <f t="shared" si="3"/>
        <v>20</v>
      </c>
      <c r="AF14" s="110">
        <v>10</v>
      </c>
    </row>
    <row r="15" spans="1:32" s="110" customFormat="1" ht="21">
      <c r="A15" s="138" t="s">
        <v>186</v>
      </c>
      <c r="B15" s="202" t="s">
        <v>171</v>
      </c>
      <c r="C15" s="152" t="s">
        <v>32</v>
      </c>
      <c r="D15" s="246" t="s">
        <v>1108</v>
      </c>
      <c r="E15" s="247" t="s">
        <v>938</v>
      </c>
      <c r="F15" s="249" t="s">
        <v>1109</v>
      </c>
      <c r="G15" s="248" t="s">
        <v>136</v>
      </c>
      <c r="H15" s="250">
        <v>17</v>
      </c>
      <c r="I15" s="94">
        <v>3.33</v>
      </c>
      <c r="J15" s="99" t="s">
        <v>909</v>
      </c>
      <c r="K15" s="94" t="s">
        <v>829</v>
      </c>
      <c r="L15" s="93" t="s">
        <v>1110</v>
      </c>
      <c r="M15" s="439" t="s">
        <v>826</v>
      </c>
      <c r="N15" s="439" t="s">
        <v>826</v>
      </c>
      <c r="O15" s="439" t="s">
        <v>826</v>
      </c>
      <c r="P15" s="191"/>
      <c r="Q15" s="439" t="s">
        <v>826</v>
      </c>
      <c r="R15" s="439" t="s">
        <v>826</v>
      </c>
      <c r="S15" s="439" t="s">
        <v>826</v>
      </c>
      <c r="T15" s="439" t="s">
        <v>826</v>
      </c>
      <c r="U15" s="191"/>
      <c r="V15" s="199"/>
      <c r="W15" s="193">
        <v>36363</v>
      </c>
      <c r="X15" s="432">
        <v>1559900371317</v>
      </c>
      <c r="Y15" s="123"/>
      <c r="Z15" s="402">
        <v>2542</v>
      </c>
      <c r="AA15" s="402">
        <f t="shared" si="0"/>
        <v>1999</v>
      </c>
      <c r="AB15" s="403">
        <v>42740</v>
      </c>
      <c r="AC15" s="404">
        <f t="shared" si="1"/>
        <v>17</v>
      </c>
      <c r="AD15" s="404">
        <f t="shared" si="2"/>
        <v>5</v>
      </c>
      <c r="AE15" s="404">
        <f t="shared" si="3"/>
        <v>14</v>
      </c>
      <c r="AF15" s="110">
        <v>11</v>
      </c>
    </row>
    <row r="16" spans="1:32" s="110" customFormat="1" ht="21">
      <c r="A16" s="138" t="s">
        <v>186</v>
      </c>
      <c r="B16" s="202" t="s">
        <v>171</v>
      </c>
      <c r="C16" s="152" t="s">
        <v>33</v>
      </c>
      <c r="D16" s="246" t="s">
        <v>939</v>
      </c>
      <c r="E16" s="247" t="s">
        <v>940</v>
      </c>
      <c r="F16" s="249" t="s">
        <v>1109</v>
      </c>
      <c r="G16" s="248" t="s">
        <v>136</v>
      </c>
      <c r="H16" s="250">
        <v>16</v>
      </c>
      <c r="I16" s="94">
        <v>3</v>
      </c>
      <c r="J16" s="99" t="s">
        <v>831</v>
      </c>
      <c r="K16" s="94" t="s">
        <v>829</v>
      </c>
      <c r="L16" s="93" t="s">
        <v>1111</v>
      </c>
      <c r="M16" s="439" t="s">
        <v>826</v>
      </c>
      <c r="N16" s="439" t="s">
        <v>826</v>
      </c>
      <c r="O16" s="439" t="s">
        <v>826</v>
      </c>
      <c r="P16" s="191"/>
      <c r="Q16" s="439" t="s">
        <v>826</v>
      </c>
      <c r="R16" s="439" t="s">
        <v>826</v>
      </c>
      <c r="S16" s="439" t="s">
        <v>826</v>
      </c>
      <c r="T16" s="439" t="s">
        <v>826</v>
      </c>
      <c r="U16" s="191"/>
      <c r="V16" s="199"/>
      <c r="W16" s="193">
        <v>36586</v>
      </c>
      <c r="X16" s="432">
        <v>1119901896514</v>
      </c>
      <c r="Y16" s="123"/>
      <c r="Z16" s="402">
        <v>2543</v>
      </c>
      <c r="AA16" s="402">
        <f t="shared" si="0"/>
        <v>2000</v>
      </c>
      <c r="AB16" s="403">
        <v>42740</v>
      </c>
      <c r="AC16" s="404">
        <f t="shared" si="1"/>
        <v>16</v>
      </c>
      <c r="AD16" s="404">
        <f t="shared" si="2"/>
        <v>10</v>
      </c>
      <c r="AE16" s="404">
        <f t="shared" si="3"/>
        <v>4</v>
      </c>
      <c r="AF16" s="110">
        <v>12</v>
      </c>
    </row>
    <row r="17" spans="1:32" s="110" customFormat="1" ht="21">
      <c r="A17" s="138" t="s">
        <v>187</v>
      </c>
      <c r="B17" s="202" t="s">
        <v>171</v>
      </c>
      <c r="C17" s="152" t="s">
        <v>34</v>
      </c>
      <c r="D17" s="246" t="s">
        <v>1035</v>
      </c>
      <c r="E17" s="247" t="s">
        <v>1036</v>
      </c>
      <c r="F17" s="248" t="s">
        <v>348</v>
      </c>
      <c r="G17" s="248"/>
      <c r="H17" s="250">
        <v>17</v>
      </c>
      <c r="I17" s="94">
        <v>3.25</v>
      </c>
      <c r="J17" s="99"/>
      <c r="K17" s="94"/>
      <c r="L17" s="93"/>
      <c r="M17" s="191"/>
      <c r="N17" s="191"/>
      <c r="O17" s="191"/>
      <c r="P17" s="191"/>
      <c r="Q17" s="191"/>
      <c r="R17" s="191"/>
      <c r="S17" s="191"/>
      <c r="T17" s="191"/>
      <c r="U17" s="191"/>
      <c r="V17" s="199"/>
      <c r="W17" s="193"/>
      <c r="X17" s="432"/>
      <c r="Y17" s="123"/>
      <c r="Z17" s="402"/>
      <c r="AA17" s="402">
        <f t="shared" si="0"/>
        <v>-543</v>
      </c>
      <c r="AB17" s="403">
        <v>42740</v>
      </c>
      <c r="AC17" s="404">
        <f t="shared" si="1"/>
        <v>117</v>
      </c>
      <c r="AD17" s="404">
        <f t="shared" si="2"/>
        <v>0</v>
      </c>
      <c r="AE17" s="404">
        <f t="shared" si="3"/>
        <v>5</v>
      </c>
      <c r="AF17" s="110">
        <v>13</v>
      </c>
    </row>
    <row r="18" spans="1:32" s="110" customFormat="1" ht="21">
      <c r="A18" s="138" t="s">
        <v>187</v>
      </c>
      <c r="B18" s="202" t="s">
        <v>171</v>
      </c>
      <c r="C18" s="152" t="s">
        <v>35</v>
      </c>
      <c r="D18" s="246" t="s">
        <v>1037</v>
      </c>
      <c r="E18" s="247" t="s">
        <v>1038</v>
      </c>
      <c r="F18" s="248" t="s">
        <v>1041</v>
      </c>
      <c r="G18" s="248"/>
      <c r="H18" s="250">
        <v>18</v>
      </c>
      <c r="I18" s="94">
        <v>3.86</v>
      </c>
      <c r="J18" s="99"/>
      <c r="K18" s="94"/>
      <c r="L18" s="93"/>
      <c r="M18" s="191"/>
      <c r="N18" s="191"/>
      <c r="O18" s="191"/>
      <c r="P18" s="191"/>
      <c r="Q18" s="191"/>
      <c r="R18" s="191"/>
      <c r="S18" s="191"/>
      <c r="T18" s="191"/>
      <c r="U18" s="191"/>
      <c r="V18" s="199"/>
      <c r="W18" s="193"/>
      <c r="X18" s="432"/>
      <c r="Y18" s="123"/>
      <c r="Z18" s="402"/>
      <c r="AA18" s="402">
        <f t="shared" si="0"/>
        <v>-543</v>
      </c>
      <c r="AB18" s="403">
        <v>42740</v>
      </c>
      <c r="AC18" s="404">
        <f t="shared" si="1"/>
        <v>117</v>
      </c>
      <c r="AD18" s="404">
        <f t="shared" si="2"/>
        <v>0</v>
      </c>
      <c r="AE18" s="404">
        <f t="shared" si="3"/>
        <v>5</v>
      </c>
      <c r="AF18" s="110">
        <v>14</v>
      </c>
    </row>
    <row r="19" spans="1:32" s="110" customFormat="1" ht="21">
      <c r="A19" s="138" t="s">
        <v>188</v>
      </c>
      <c r="B19" s="202" t="s">
        <v>171</v>
      </c>
      <c r="C19" s="152" t="s">
        <v>36</v>
      </c>
      <c r="D19" s="122" t="s">
        <v>989</v>
      </c>
      <c r="E19" s="137" t="s">
        <v>878</v>
      </c>
      <c r="F19" s="125" t="s">
        <v>879</v>
      </c>
      <c r="G19" s="93" t="s">
        <v>136</v>
      </c>
      <c r="H19" s="93">
        <v>17</v>
      </c>
      <c r="I19" s="94">
        <v>2.75</v>
      </c>
      <c r="J19" s="99" t="s">
        <v>881</v>
      </c>
      <c r="K19" s="94"/>
      <c r="L19" s="93" t="s">
        <v>880</v>
      </c>
      <c r="M19" s="439" t="s">
        <v>826</v>
      </c>
      <c r="N19" s="439" t="s">
        <v>826</v>
      </c>
      <c r="O19" s="439" t="s">
        <v>826</v>
      </c>
      <c r="P19" s="191"/>
      <c r="Q19" s="439" t="s">
        <v>826</v>
      </c>
      <c r="R19" s="439" t="s">
        <v>826</v>
      </c>
      <c r="S19" s="439" t="s">
        <v>826</v>
      </c>
      <c r="T19" s="439" t="s">
        <v>826</v>
      </c>
      <c r="U19" s="191"/>
      <c r="V19" s="199"/>
      <c r="W19" s="193">
        <v>36300</v>
      </c>
      <c r="X19" s="432">
        <v>1660500168841</v>
      </c>
      <c r="Y19" s="123"/>
      <c r="Z19" s="402">
        <v>2542</v>
      </c>
      <c r="AA19" s="402">
        <f t="shared" si="0"/>
        <v>1999</v>
      </c>
      <c r="AB19" s="403">
        <v>42740</v>
      </c>
      <c r="AC19" s="404">
        <f t="shared" si="1"/>
        <v>17</v>
      </c>
      <c r="AD19" s="404">
        <f t="shared" si="2"/>
        <v>7</v>
      </c>
      <c r="AE19" s="404">
        <f t="shared" si="3"/>
        <v>16</v>
      </c>
      <c r="AF19" s="110">
        <v>15</v>
      </c>
    </row>
    <row r="20" spans="1:32" s="110" customFormat="1" ht="21">
      <c r="A20" s="138" t="s">
        <v>188</v>
      </c>
      <c r="B20" s="202" t="s">
        <v>171</v>
      </c>
      <c r="C20" s="152" t="s">
        <v>37</v>
      </c>
      <c r="D20" s="122" t="s">
        <v>887</v>
      </c>
      <c r="E20" s="137" t="s">
        <v>888</v>
      </c>
      <c r="F20" s="125" t="s">
        <v>879</v>
      </c>
      <c r="G20" s="93" t="s">
        <v>138</v>
      </c>
      <c r="H20" s="93">
        <v>16</v>
      </c>
      <c r="I20" s="94">
        <v>3.6</v>
      </c>
      <c r="J20" s="99" t="s">
        <v>891</v>
      </c>
      <c r="K20" s="94"/>
      <c r="L20" s="93" t="s">
        <v>892</v>
      </c>
      <c r="M20" s="439" t="s">
        <v>826</v>
      </c>
      <c r="N20" s="439" t="s">
        <v>826</v>
      </c>
      <c r="O20" s="439" t="s">
        <v>826</v>
      </c>
      <c r="P20" s="191"/>
      <c r="Q20" s="439" t="s">
        <v>826</v>
      </c>
      <c r="R20" s="439" t="s">
        <v>826</v>
      </c>
      <c r="S20" s="439" t="s">
        <v>826</v>
      </c>
      <c r="T20" s="439" t="s">
        <v>826</v>
      </c>
      <c r="U20" s="191"/>
      <c r="V20" s="199"/>
      <c r="W20" s="193">
        <v>36603</v>
      </c>
      <c r="X20" s="432">
        <v>1609900495554</v>
      </c>
      <c r="Y20" s="123"/>
      <c r="Z20" s="402">
        <v>2543</v>
      </c>
      <c r="AA20" s="402">
        <f t="shared" si="0"/>
        <v>2000</v>
      </c>
      <c r="AB20" s="403">
        <v>42740</v>
      </c>
      <c r="AC20" s="404">
        <f t="shared" si="1"/>
        <v>16</v>
      </c>
      <c r="AD20" s="404">
        <f t="shared" si="2"/>
        <v>9</v>
      </c>
      <c r="AE20" s="404">
        <f t="shared" si="3"/>
        <v>18</v>
      </c>
      <c r="AF20" s="110">
        <v>16</v>
      </c>
    </row>
    <row r="21" spans="1:32" s="110" customFormat="1" ht="21">
      <c r="A21" s="138" t="s">
        <v>189</v>
      </c>
      <c r="B21" s="202" t="s">
        <v>171</v>
      </c>
      <c r="C21" s="152" t="s">
        <v>38</v>
      </c>
      <c r="D21" s="122" t="s">
        <v>1122</v>
      </c>
      <c r="E21" s="137" t="s">
        <v>1123</v>
      </c>
      <c r="F21" s="125" t="s">
        <v>1124</v>
      </c>
      <c r="G21" s="93" t="s">
        <v>136</v>
      </c>
      <c r="H21" s="93">
        <v>16</v>
      </c>
      <c r="I21" s="94"/>
      <c r="J21" s="99"/>
      <c r="K21" s="94"/>
      <c r="L21" s="93"/>
      <c r="M21" s="191"/>
      <c r="N21" s="191"/>
      <c r="O21" s="191"/>
      <c r="P21" s="191"/>
      <c r="Q21" s="191"/>
      <c r="R21" s="191"/>
      <c r="S21" s="191"/>
      <c r="T21" s="191"/>
      <c r="U21" s="191"/>
      <c r="V21" s="199"/>
      <c r="W21" s="193"/>
      <c r="X21" s="432"/>
      <c r="Y21" s="123"/>
      <c r="Z21" s="402"/>
      <c r="AA21" s="402">
        <f t="shared" si="0"/>
        <v>-543</v>
      </c>
      <c r="AB21" s="403">
        <v>42740</v>
      </c>
      <c r="AC21" s="404">
        <f t="shared" si="1"/>
        <v>117</v>
      </c>
      <c r="AD21" s="404">
        <f t="shared" si="2"/>
        <v>0</v>
      </c>
      <c r="AE21" s="404">
        <f t="shared" si="3"/>
        <v>5</v>
      </c>
      <c r="AF21" s="110">
        <v>17</v>
      </c>
    </row>
    <row r="22" spans="1:32" s="110" customFormat="1" ht="21">
      <c r="A22" s="138" t="s">
        <v>189</v>
      </c>
      <c r="B22" s="202" t="s">
        <v>171</v>
      </c>
      <c r="C22" s="152" t="s">
        <v>39</v>
      </c>
      <c r="D22" s="122" t="s">
        <v>1125</v>
      </c>
      <c r="E22" s="137" t="s">
        <v>1126</v>
      </c>
      <c r="F22" s="125" t="s">
        <v>1127</v>
      </c>
      <c r="G22" s="93" t="s">
        <v>137</v>
      </c>
      <c r="H22" s="93">
        <v>18</v>
      </c>
      <c r="I22" s="94"/>
      <c r="J22" s="99"/>
      <c r="K22" s="94"/>
      <c r="L22" s="93"/>
      <c r="M22" s="191"/>
      <c r="N22" s="191"/>
      <c r="O22" s="191"/>
      <c r="P22" s="191"/>
      <c r="Q22" s="191"/>
      <c r="R22" s="191"/>
      <c r="S22" s="191"/>
      <c r="T22" s="191"/>
      <c r="U22" s="191"/>
      <c r="V22" s="199"/>
      <c r="W22" s="193"/>
      <c r="X22" s="432"/>
      <c r="Y22" s="123"/>
      <c r="Z22" s="402"/>
      <c r="AA22" s="402">
        <f t="shared" si="0"/>
        <v>-543</v>
      </c>
      <c r="AB22" s="403">
        <v>42740</v>
      </c>
      <c r="AC22" s="404">
        <f t="shared" si="1"/>
        <v>117</v>
      </c>
      <c r="AD22" s="404">
        <f t="shared" si="2"/>
        <v>0</v>
      </c>
      <c r="AE22" s="404">
        <f t="shared" si="3"/>
        <v>5</v>
      </c>
      <c r="AF22" s="110">
        <v>18</v>
      </c>
    </row>
    <row r="23" spans="1:32" s="110" customFormat="1" ht="21">
      <c r="A23" s="138" t="s">
        <v>190</v>
      </c>
      <c r="B23" s="483" t="s">
        <v>169</v>
      </c>
      <c r="C23" s="152" t="s">
        <v>40</v>
      </c>
      <c r="D23" s="57" t="s">
        <v>839</v>
      </c>
      <c r="E23" s="58" t="s">
        <v>1170</v>
      </c>
      <c r="F23" s="59" t="s">
        <v>840</v>
      </c>
      <c r="G23" s="18" t="s">
        <v>137</v>
      </c>
      <c r="H23" s="18">
        <v>17</v>
      </c>
      <c r="I23" s="54">
        <v>3.32</v>
      </c>
      <c r="J23" s="99" t="s">
        <v>881</v>
      </c>
      <c r="K23" s="94" t="s">
        <v>829</v>
      </c>
      <c r="L23" s="93" t="s">
        <v>901</v>
      </c>
      <c r="M23" s="439" t="s">
        <v>826</v>
      </c>
      <c r="N23" s="439" t="s">
        <v>826</v>
      </c>
      <c r="O23" s="439" t="s">
        <v>826</v>
      </c>
      <c r="P23" s="98"/>
      <c r="Q23" s="439" t="s">
        <v>826</v>
      </c>
      <c r="R23" s="439" t="s">
        <v>826</v>
      </c>
      <c r="S23" s="439" t="s">
        <v>826</v>
      </c>
      <c r="T23" s="439" t="s">
        <v>826</v>
      </c>
      <c r="U23" s="439" t="s">
        <v>826</v>
      </c>
      <c r="V23" s="199"/>
      <c r="W23" s="193">
        <v>36125</v>
      </c>
      <c r="X23" s="432">
        <v>1670600181238</v>
      </c>
      <c r="Y23" s="123"/>
      <c r="Z23" s="402">
        <v>2541</v>
      </c>
      <c r="AA23" s="402">
        <f t="shared" si="0"/>
        <v>1998</v>
      </c>
      <c r="AB23" s="403">
        <v>42740</v>
      </c>
      <c r="AC23" s="404">
        <f t="shared" si="1"/>
        <v>18</v>
      </c>
      <c r="AD23" s="404">
        <f t="shared" si="2"/>
        <v>1</v>
      </c>
      <c r="AE23" s="404">
        <f t="shared" si="3"/>
        <v>10</v>
      </c>
      <c r="AF23" s="110">
        <v>19</v>
      </c>
    </row>
    <row r="24" spans="1:32" s="110" customFormat="1" ht="21">
      <c r="A24" s="138" t="s">
        <v>190</v>
      </c>
      <c r="B24" s="484"/>
      <c r="C24" s="255" t="s">
        <v>41</v>
      </c>
      <c r="D24" s="395" t="s">
        <v>561</v>
      </c>
      <c r="E24" s="396" t="s">
        <v>841</v>
      </c>
      <c r="F24" s="397" t="s">
        <v>842</v>
      </c>
      <c r="G24" s="229" t="s">
        <v>137</v>
      </c>
      <c r="H24" s="229">
        <v>17</v>
      </c>
      <c r="I24" s="210" t="s">
        <v>1018</v>
      </c>
      <c r="J24" s="420" t="s">
        <v>904</v>
      </c>
      <c r="K24" s="20" t="s">
        <v>829</v>
      </c>
      <c r="L24" s="168" t="s">
        <v>905</v>
      </c>
      <c r="M24" s="443" t="s">
        <v>826</v>
      </c>
      <c r="N24" s="443" t="s">
        <v>826</v>
      </c>
      <c r="O24" s="443" t="s">
        <v>826</v>
      </c>
      <c r="P24" s="444"/>
      <c r="Q24" s="443" t="s">
        <v>826</v>
      </c>
      <c r="R24" s="443" t="s">
        <v>826</v>
      </c>
      <c r="S24" s="443" t="s">
        <v>826</v>
      </c>
      <c r="T24" s="443" t="s">
        <v>826</v>
      </c>
      <c r="U24" s="443" t="s">
        <v>826</v>
      </c>
      <c r="V24" s="445"/>
      <c r="W24" s="204">
        <v>36367</v>
      </c>
      <c r="X24" s="434">
        <v>1160400247884</v>
      </c>
      <c r="Y24" s="209" t="s">
        <v>691</v>
      </c>
      <c r="Z24" s="402">
        <v>2542</v>
      </c>
      <c r="AA24" s="402">
        <f t="shared" si="0"/>
        <v>1999</v>
      </c>
      <c r="AB24" s="403">
        <v>42740</v>
      </c>
      <c r="AC24" s="404">
        <f t="shared" si="1"/>
        <v>17</v>
      </c>
      <c r="AD24" s="404">
        <f t="shared" si="2"/>
        <v>5</v>
      </c>
      <c r="AE24" s="404">
        <f t="shared" si="3"/>
        <v>10</v>
      </c>
      <c r="AF24" s="110">
        <v>20</v>
      </c>
    </row>
    <row r="25" spans="1:32" s="110" customFormat="1" ht="21">
      <c r="A25" s="138" t="s">
        <v>191</v>
      </c>
      <c r="B25" s="483" t="s">
        <v>169</v>
      </c>
      <c r="C25" s="152" t="s">
        <v>42</v>
      </c>
      <c r="D25" s="122" t="s">
        <v>427</v>
      </c>
      <c r="E25" s="137" t="s">
        <v>428</v>
      </c>
      <c r="F25" s="125" t="s">
        <v>954</v>
      </c>
      <c r="G25" s="93" t="s">
        <v>136</v>
      </c>
      <c r="H25" s="93"/>
      <c r="I25" s="94"/>
      <c r="J25" s="99"/>
      <c r="K25" s="94"/>
      <c r="L25" s="93"/>
      <c r="M25" s="191"/>
      <c r="N25" s="191"/>
      <c r="O25" s="191"/>
      <c r="P25" s="191"/>
      <c r="Q25" s="191"/>
      <c r="R25" s="191"/>
      <c r="S25" s="191"/>
      <c r="T25" s="191"/>
      <c r="U25" s="191"/>
      <c r="V25" s="199"/>
      <c r="W25" s="193"/>
      <c r="X25" s="432"/>
      <c r="Y25" s="123"/>
      <c r="Z25" s="402"/>
      <c r="AA25" s="402">
        <f t="shared" si="0"/>
        <v>-543</v>
      </c>
      <c r="AB25" s="403">
        <v>42740</v>
      </c>
      <c r="AC25" s="404">
        <f t="shared" si="1"/>
        <v>117</v>
      </c>
      <c r="AD25" s="404">
        <f t="shared" si="2"/>
        <v>0</v>
      </c>
      <c r="AE25" s="404">
        <f t="shared" si="3"/>
        <v>5</v>
      </c>
      <c r="AF25" s="110">
        <v>21</v>
      </c>
    </row>
    <row r="26" spans="1:32" s="110" customFormat="1" ht="21">
      <c r="A26" s="138" t="s">
        <v>191</v>
      </c>
      <c r="B26" s="484"/>
      <c r="C26" s="152" t="s">
        <v>43</v>
      </c>
      <c r="D26" s="122" t="s">
        <v>945</v>
      </c>
      <c r="E26" s="137" t="s">
        <v>946</v>
      </c>
      <c r="F26" s="125" t="s">
        <v>953</v>
      </c>
      <c r="G26" s="93" t="s">
        <v>956</v>
      </c>
      <c r="H26" s="93"/>
      <c r="I26" s="94"/>
      <c r="J26" s="99"/>
      <c r="K26" s="94"/>
      <c r="L26" s="93"/>
      <c r="M26" s="191"/>
      <c r="N26" s="191"/>
      <c r="O26" s="191"/>
      <c r="P26" s="191"/>
      <c r="Q26" s="191"/>
      <c r="R26" s="191"/>
      <c r="S26" s="191"/>
      <c r="T26" s="191"/>
      <c r="U26" s="191"/>
      <c r="V26" s="199"/>
      <c r="W26" s="194"/>
      <c r="X26" s="431"/>
      <c r="Y26" s="123"/>
      <c r="Z26" s="402"/>
      <c r="AA26" s="402">
        <f t="shared" si="0"/>
        <v>-543</v>
      </c>
      <c r="AB26" s="403">
        <v>42740</v>
      </c>
      <c r="AC26" s="404">
        <f t="shared" si="1"/>
        <v>117</v>
      </c>
      <c r="AD26" s="404">
        <f t="shared" si="2"/>
        <v>0</v>
      </c>
      <c r="AE26" s="404">
        <f t="shared" si="3"/>
        <v>5</v>
      </c>
      <c r="AF26" s="110">
        <v>22</v>
      </c>
    </row>
    <row r="27" spans="1:32" s="110" customFormat="1" ht="21">
      <c r="A27" s="138" t="s">
        <v>192</v>
      </c>
      <c r="B27" s="483" t="s">
        <v>169</v>
      </c>
      <c r="C27" s="152" t="s">
        <v>44</v>
      </c>
      <c r="D27" s="122" t="s">
        <v>965</v>
      </c>
      <c r="E27" s="137" t="s">
        <v>966</v>
      </c>
      <c r="F27" s="125"/>
      <c r="G27" s="93"/>
      <c r="H27" s="93"/>
      <c r="I27" s="94"/>
      <c r="J27" s="99"/>
      <c r="K27" s="94"/>
      <c r="L27" s="93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3"/>
      <c r="X27" s="432"/>
      <c r="Y27" s="192"/>
      <c r="Z27" s="402"/>
      <c r="AA27" s="402">
        <f t="shared" si="0"/>
        <v>-543</v>
      </c>
      <c r="AB27" s="403">
        <v>42740</v>
      </c>
      <c r="AC27" s="404">
        <f t="shared" si="1"/>
        <v>117</v>
      </c>
      <c r="AD27" s="404">
        <f t="shared" si="2"/>
        <v>0</v>
      </c>
      <c r="AE27" s="404">
        <f t="shared" si="3"/>
        <v>5</v>
      </c>
      <c r="AF27" s="110">
        <v>23</v>
      </c>
    </row>
    <row r="28" spans="1:32" s="110" customFormat="1" ht="21">
      <c r="A28" s="138" t="s">
        <v>192</v>
      </c>
      <c r="B28" s="484"/>
      <c r="C28" s="152" t="s">
        <v>45</v>
      </c>
      <c r="D28" s="122" t="s">
        <v>969</v>
      </c>
      <c r="E28" s="137" t="s">
        <v>970</v>
      </c>
      <c r="F28" s="125"/>
      <c r="G28" s="93"/>
      <c r="H28" s="93"/>
      <c r="I28" s="94"/>
      <c r="J28" s="99"/>
      <c r="K28" s="94"/>
      <c r="L28" s="93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4"/>
      <c r="X28" s="431"/>
      <c r="Y28" s="192"/>
      <c r="Z28" s="402"/>
      <c r="AA28" s="402">
        <f t="shared" si="0"/>
        <v>-543</v>
      </c>
      <c r="AB28" s="403">
        <v>42740</v>
      </c>
      <c r="AC28" s="404">
        <f t="shared" si="1"/>
        <v>117</v>
      </c>
      <c r="AD28" s="404">
        <f t="shared" si="2"/>
        <v>0</v>
      </c>
      <c r="AE28" s="404">
        <f t="shared" si="3"/>
        <v>5</v>
      </c>
      <c r="AF28" s="110">
        <v>24</v>
      </c>
    </row>
    <row r="29" spans="1:32" s="110" customFormat="1" ht="21">
      <c r="A29" s="138" t="s">
        <v>193</v>
      </c>
      <c r="B29" s="152" t="s">
        <v>171</v>
      </c>
      <c r="C29" s="152" t="s">
        <v>46</v>
      </c>
      <c r="D29" s="122" t="s">
        <v>921</v>
      </c>
      <c r="E29" s="137" t="s">
        <v>922</v>
      </c>
      <c r="F29" s="351" t="s">
        <v>1086</v>
      </c>
      <c r="G29" s="93" t="s">
        <v>138</v>
      </c>
      <c r="H29" s="352">
        <v>16</v>
      </c>
      <c r="I29" s="352">
        <v>3.21</v>
      </c>
      <c r="J29" s="99" t="s">
        <v>1087</v>
      </c>
      <c r="K29" s="94" t="s">
        <v>829</v>
      </c>
      <c r="L29" s="93" t="s">
        <v>1088</v>
      </c>
      <c r="M29" s="439" t="s">
        <v>826</v>
      </c>
      <c r="N29" s="191"/>
      <c r="O29" s="191"/>
      <c r="P29" s="191"/>
      <c r="Q29" s="191"/>
      <c r="R29" s="191"/>
      <c r="S29" s="191"/>
      <c r="T29" s="191"/>
      <c r="U29" s="191"/>
      <c r="V29" s="199"/>
      <c r="W29" s="193">
        <v>36786</v>
      </c>
      <c r="X29" s="432">
        <v>1529902061269</v>
      </c>
      <c r="Y29" s="123"/>
      <c r="Z29" s="402">
        <v>2543</v>
      </c>
      <c r="AA29" s="402">
        <f t="shared" si="0"/>
        <v>2000</v>
      </c>
      <c r="AB29" s="403">
        <v>42740</v>
      </c>
      <c r="AC29" s="404">
        <f t="shared" si="1"/>
        <v>16</v>
      </c>
      <c r="AD29" s="404">
        <f t="shared" si="2"/>
        <v>3</v>
      </c>
      <c r="AE29" s="404">
        <f t="shared" si="3"/>
        <v>19</v>
      </c>
      <c r="AF29" s="110">
        <v>25</v>
      </c>
    </row>
    <row r="30" spans="1:32" s="110" customFormat="1" ht="21">
      <c r="A30" s="138" t="s">
        <v>193</v>
      </c>
      <c r="B30" s="152" t="s">
        <v>171</v>
      </c>
      <c r="C30" s="152" t="s">
        <v>47</v>
      </c>
      <c r="D30" s="122" t="s">
        <v>927</v>
      </c>
      <c r="E30" s="137" t="s">
        <v>924</v>
      </c>
      <c r="F30" s="480" t="s">
        <v>1092</v>
      </c>
      <c r="G30" s="93" t="s">
        <v>355</v>
      </c>
      <c r="H30" s="352">
        <v>16</v>
      </c>
      <c r="I30" s="352">
        <v>3.84</v>
      </c>
      <c r="J30" s="99" t="s">
        <v>1096</v>
      </c>
      <c r="K30" s="94" t="s">
        <v>829</v>
      </c>
      <c r="L30" s="93" t="s">
        <v>1097</v>
      </c>
      <c r="M30" s="439" t="s">
        <v>826</v>
      </c>
      <c r="N30" s="191"/>
      <c r="O30" s="191"/>
      <c r="P30" s="191"/>
      <c r="Q30" s="191"/>
      <c r="R30" s="191"/>
      <c r="S30" s="191"/>
      <c r="T30" s="191"/>
      <c r="U30" s="191"/>
      <c r="V30" s="199"/>
      <c r="W30" s="193">
        <v>36516</v>
      </c>
      <c r="X30" s="432">
        <v>1529902030266</v>
      </c>
      <c r="Y30" s="123"/>
      <c r="Z30" s="402">
        <v>2542</v>
      </c>
      <c r="AA30" s="402">
        <f t="shared" si="0"/>
        <v>1999</v>
      </c>
      <c r="AB30" s="403">
        <v>42740</v>
      </c>
      <c r="AC30" s="404">
        <f t="shared" si="1"/>
        <v>17</v>
      </c>
      <c r="AD30" s="404">
        <f t="shared" si="2"/>
        <v>0</v>
      </c>
      <c r="AE30" s="404">
        <f t="shared" si="3"/>
        <v>14</v>
      </c>
      <c r="AF30" s="110">
        <v>26</v>
      </c>
    </row>
    <row r="31" spans="1:32" s="110" customFormat="1" ht="21">
      <c r="A31" s="138" t="s">
        <v>194</v>
      </c>
      <c r="B31" s="483" t="s">
        <v>169</v>
      </c>
      <c r="C31" s="152" t="s">
        <v>48</v>
      </c>
      <c r="D31" s="350" t="s">
        <v>533</v>
      </c>
      <c r="E31" s="137" t="s">
        <v>534</v>
      </c>
      <c r="F31" s="351" t="s">
        <v>962</v>
      </c>
      <c r="G31" s="93" t="s">
        <v>138</v>
      </c>
      <c r="H31" s="352">
        <v>16</v>
      </c>
      <c r="I31" s="352">
        <v>2.96</v>
      </c>
      <c r="J31" s="99"/>
      <c r="K31" s="94" t="s">
        <v>829</v>
      </c>
      <c r="L31" s="93"/>
      <c r="M31" s="439" t="s">
        <v>826</v>
      </c>
      <c r="N31" s="439" t="s">
        <v>826</v>
      </c>
      <c r="O31" s="439" t="s">
        <v>826</v>
      </c>
      <c r="P31" s="439" t="s">
        <v>826</v>
      </c>
      <c r="Q31" s="191"/>
      <c r="R31" s="191"/>
      <c r="S31" s="191"/>
      <c r="T31" s="439" t="s">
        <v>826</v>
      </c>
      <c r="U31" s="191"/>
      <c r="V31" s="199"/>
      <c r="W31" s="193"/>
      <c r="X31" s="432"/>
      <c r="Y31" s="192"/>
      <c r="Z31" s="402"/>
      <c r="AA31" s="402">
        <f t="shared" si="0"/>
        <v>-543</v>
      </c>
      <c r="AB31" s="403">
        <v>42740</v>
      </c>
      <c r="AC31" s="404">
        <f t="shared" si="1"/>
        <v>117</v>
      </c>
      <c r="AD31" s="404">
        <f t="shared" si="2"/>
        <v>0</v>
      </c>
      <c r="AE31" s="404">
        <f t="shared" si="3"/>
        <v>5</v>
      </c>
      <c r="AF31" s="110">
        <v>27</v>
      </c>
    </row>
    <row r="32" spans="1:32" s="110" customFormat="1" ht="21">
      <c r="A32" s="138" t="s">
        <v>194</v>
      </c>
      <c r="B32" s="484"/>
      <c r="C32" s="152" t="s">
        <v>49</v>
      </c>
      <c r="D32" s="350" t="s">
        <v>957</v>
      </c>
      <c r="E32" s="137" t="s">
        <v>958</v>
      </c>
      <c r="F32" s="351" t="s">
        <v>962</v>
      </c>
      <c r="G32" s="93" t="s">
        <v>158</v>
      </c>
      <c r="H32" s="352">
        <v>15</v>
      </c>
      <c r="I32" s="352">
        <v>3.88</v>
      </c>
      <c r="J32" s="99"/>
      <c r="K32" s="94" t="s">
        <v>829</v>
      </c>
      <c r="L32" s="93"/>
      <c r="M32" s="439" t="s">
        <v>826</v>
      </c>
      <c r="N32" s="439" t="s">
        <v>826</v>
      </c>
      <c r="O32" s="439" t="s">
        <v>826</v>
      </c>
      <c r="P32" s="439" t="s">
        <v>826</v>
      </c>
      <c r="Q32" s="191"/>
      <c r="R32" s="191"/>
      <c r="S32" s="191"/>
      <c r="T32" s="439" t="s">
        <v>826</v>
      </c>
      <c r="U32" s="191"/>
      <c r="V32" s="199"/>
      <c r="W32" s="193"/>
      <c r="X32" s="432"/>
      <c r="Y32" s="192"/>
      <c r="Z32" s="402"/>
      <c r="AA32" s="402">
        <f t="shared" si="0"/>
        <v>-543</v>
      </c>
      <c r="AB32" s="403">
        <v>42740</v>
      </c>
      <c r="AC32" s="404">
        <f t="shared" si="1"/>
        <v>117</v>
      </c>
      <c r="AD32" s="404">
        <f t="shared" si="2"/>
        <v>0</v>
      </c>
      <c r="AE32" s="404">
        <f t="shared" si="3"/>
        <v>5</v>
      </c>
      <c r="AF32" s="110">
        <v>28</v>
      </c>
    </row>
    <row r="33" spans="1:32" s="110" customFormat="1" ht="21">
      <c r="A33" s="138" t="s">
        <v>195</v>
      </c>
      <c r="B33" s="483" t="s">
        <v>169</v>
      </c>
      <c r="C33" s="152" t="s">
        <v>50</v>
      </c>
      <c r="D33" s="122" t="s">
        <v>906</v>
      </c>
      <c r="E33" s="137" t="s">
        <v>907</v>
      </c>
      <c r="F33" s="125" t="s">
        <v>908</v>
      </c>
      <c r="G33" s="93" t="s">
        <v>136</v>
      </c>
      <c r="H33" s="93">
        <v>15</v>
      </c>
      <c r="I33" s="94">
        <v>2.78</v>
      </c>
      <c r="J33" s="99" t="s">
        <v>909</v>
      </c>
      <c r="K33" s="94" t="s">
        <v>829</v>
      </c>
      <c r="L33" s="93" t="s">
        <v>937</v>
      </c>
      <c r="M33" s="439" t="s">
        <v>826</v>
      </c>
      <c r="N33" s="439" t="s">
        <v>826</v>
      </c>
      <c r="O33" s="439" t="s">
        <v>826</v>
      </c>
      <c r="P33" s="439"/>
      <c r="Q33" s="439" t="s">
        <v>826</v>
      </c>
      <c r="R33" s="439" t="s">
        <v>826</v>
      </c>
      <c r="S33" s="439" t="s">
        <v>826</v>
      </c>
      <c r="T33" s="439" t="s">
        <v>826</v>
      </c>
      <c r="U33" s="199"/>
      <c r="V33" s="201"/>
      <c r="W33" s="194">
        <v>37239</v>
      </c>
      <c r="X33" s="431">
        <v>1640101387224</v>
      </c>
      <c r="Y33" s="192"/>
      <c r="Z33" s="402">
        <v>2544</v>
      </c>
      <c r="AA33" s="402">
        <f t="shared" si="0"/>
        <v>2001</v>
      </c>
      <c r="AB33" s="403">
        <v>42740</v>
      </c>
      <c r="AC33" s="404">
        <f t="shared" si="1"/>
        <v>15</v>
      </c>
      <c r="AD33" s="404">
        <f t="shared" si="2"/>
        <v>0</v>
      </c>
      <c r="AE33" s="404">
        <f t="shared" si="3"/>
        <v>22</v>
      </c>
      <c r="AF33" s="110">
        <v>29</v>
      </c>
    </row>
    <row r="34" spans="1:32" s="110" customFormat="1" ht="21">
      <c r="A34" s="138" t="s">
        <v>195</v>
      </c>
      <c r="B34" s="484"/>
      <c r="C34" s="152" t="s">
        <v>51</v>
      </c>
      <c r="D34" s="122" t="s">
        <v>910</v>
      </c>
      <c r="E34" s="137" t="s">
        <v>911</v>
      </c>
      <c r="F34" s="125" t="s">
        <v>908</v>
      </c>
      <c r="G34" s="93" t="s">
        <v>158</v>
      </c>
      <c r="H34" s="93">
        <v>15</v>
      </c>
      <c r="I34" s="94">
        <v>3.31</v>
      </c>
      <c r="J34" s="99" t="s">
        <v>912</v>
      </c>
      <c r="K34" s="94" t="s">
        <v>829</v>
      </c>
      <c r="L34" s="93" t="s">
        <v>920</v>
      </c>
      <c r="M34" s="439" t="s">
        <v>826</v>
      </c>
      <c r="N34" s="439" t="s">
        <v>826</v>
      </c>
      <c r="O34" s="439" t="s">
        <v>826</v>
      </c>
      <c r="P34" s="191"/>
      <c r="Q34" s="439" t="s">
        <v>826</v>
      </c>
      <c r="R34" s="439" t="s">
        <v>826</v>
      </c>
      <c r="S34" s="439" t="s">
        <v>826</v>
      </c>
      <c r="T34" s="439" t="s">
        <v>826</v>
      </c>
      <c r="U34" s="199"/>
      <c r="V34" s="201"/>
      <c r="W34" s="194">
        <v>37229</v>
      </c>
      <c r="X34" s="431">
        <v>1640701193398</v>
      </c>
      <c r="Y34" s="192"/>
      <c r="Z34" s="402">
        <v>2544</v>
      </c>
      <c r="AA34" s="402">
        <f t="shared" si="0"/>
        <v>2001</v>
      </c>
      <c r="AB34" s="403">
        <v>42740</v>
      </c>
      <c r="AC34" s="404">
        <f t="shared" si="1"/>
        <v>15</v>
      </c>
      <c r="AD34" s="404">
        <f t="shared" si="2"/>
        <v>1</v>
      </c>
      <c r="AE34" s="404">
        <f t="shared" si="3"/>
        <v>1</v>
      </c>
      <c r="AF34" s="110">
        <v>30</v>
      </c>
    </row>
    <row r="35" spans="1:32" s="110" customFormat="1" ht="21">
      <c r="A35" s="138" t="s">
        <v>196</v>
      </c>
      <c r="B35" s="483" t="s">
        <v>169</v>
      </c>
      <c r="C35" s="152" t="s">
        <v>52</v>
      </c>
      <c r="D35" s="122" t="s">
        <v>1148</v>
      </c>
      <c r="E35" s="137" t="s">
        <v>1149</v>
      </c>
      <c r="F35" s="125" t="s">
        <v>1150</v>
      </c>
      <c r="G35" s="93" t="s">
        <v>136</v>
      </c>
      <c r="H35" s="93">
        <v>16</v>
      </c>
      <c r="I35" s="94">
        <v>3.58</v>
      </c>
      <c r="J35" s="99" t="s">
        <v>1151</v>
      </c>
      <c r="K35" s="94" t="s">
        <v>829</v>
      </c>
      <c r="L35" s="93" t="s">
        <v>1152</v>
      </c>
      <c r="M35" s="439" t="s">
        <v>826</v>
      </c>
      <c r="N35" s="439" t="s">
        <v>826</v>
      </c>
      <c r="O35" s="439" t="s">
        <v>826</v>
      </c>
      <c r="P35" s="191"/>
      <c r="Q35" s="439" t="s">
        <v>826</v>
      </c>
      <c r="R35" s="439" t="s">
        <v>826</v>
      </c>
      <c r="S35" s="439" t="s">
        <v>826</v>
      </c>
      <c r="T35" s="191"/>
      <c r="U35" s="191"/>
      <c r="V35" s="199"/>
      <c r="W35" s="193">
        <v>36528</v>
      </c>
      <c r="X35" s="432">
        <v>1139900316018</v>
      </c>
      <c r="Y35" s="192"/>
      <c r="Z35" s="402">
        <v>2543</v>
      </c>
      <c r="AA35" s="402">
        <f t="shared" si="0"/>
        <v>2000</v>
      </c>
      <c r="AB35" s="403">
        <v>42740</v>
      </c>
      <c r="AC35" s="404">
        <f t="shared" si="1"/>
        <v>17</v>
      </c>
      <c r="AD35" s="404">
        <f t="shared" si="2"/>
        <v>0</v>
      </c>
      <c r="AE35" s="404">
        <f t="shared" si="3"/>
        <v>2</v>
      </c>
      <c r="AF35" s="110">
        <v>31</v>
      </c>
    </row>
    <row r="36" spans="1:32" s="110" customFormat="1" ht="21">
      <c r="A36" s="138" t="s">
        <v>196</v>
      </c>
      <c r="B36" s="484"/>
      <c r="C36" s="152" t="s">
        <v>53</v>
      </c>
      <c r="D36" s="122" t="s">
        <v>1171</v>
      </c>
      <c r="E36" s="137" t="s">
        <v>1172</v>
      </c>
      <c r="F36" s="125" t="s">
        <v>1150</v>
      </c>
      <c r="G36" s="93" t="s">
        <v>136</v>
      </c>
      <c r="H36" s="93">
        <v>17</v>
      </c>
      <c r="I36" s="94">
        <v>3.62</v>
      </c>
      <c r="J36" s="99" t="s">
        <v>1112</v>
      </c>
      <c r="K36" s="94" t="s">
        <v>829</v>
      </c>
      <c r="L36" s="93" t="s">
        <v>1173</v>
      </c>
      <c r="M36" s="439" t="s">
        <v>826</v>
      </c>
      <c r="N36" s="439" t="s">
        <v>826</v>
      </c>
      <c r="O36" s="439" t="s">
        <v>826</v>
      </c>
      <c r="P36" s="191"/>
      <c r="Q36" s="439" t="s">
        <v>826</v>
      </c>
      <c r="R36" s="191"/>
      <c r="S36" s="439" t="s">
        <v>826</v>
      </c>
      <c r="T36" s="191"/>
      <c r="U36" s="191"/>
      <c r="V36" s="199"/>
      <c r="W36" s="193">
        <v>36437</v>
      </c>
      <c r="X36" s="432">
        <v>1539900695538</v>
      </c>
      <c r="Y36" s="192"/>
      <c r="Z36" s="402">
        <v>2542</v>
      </c>
      <c r="AA36" s="402">
        <f t="shared" si="0"/>
        <v>1999</v>
      </c>
      <c r="AB36" s="403">
        <v>42740</v>
      </c>
      <c r="AC36" s="404">
        <f t="shared" si="1"/>
        <v>17</v>
      </c>
      <c r="AD36" s="404">
        <f t="shared" si="2"/>
        <v>3</v>
      </c>
      <c r="AE36" s="404">
        <f t="shared" si="3"/>
        <v>1</v>
      </c>
      <c r="AF36" s="110">
        <v>32</v>
      </c>
    </row>
    <row r="37" spans="1:32" s="110" customFormat="1" ht="21">
      <c r="A37" s="138" t="s">
        <v>197</v>
      </c>
      <c r="B37" s="152" t="s">
        <v>171</v>
      </c>
      <c r="C37" s="152" t="s">
        <v>54</v>
      </c>
      <c r="D37" s="122" t="s">
        <v>991</v>
      </c>
      <c r="E37" s="137" t="s">
        <v>992</v>
      </c>
      <c r="F37" s="125" t="s">
        <v>993</v>
      </c>
      <c r="G37" s="93" t="s">
        <v>137</v>
      </c>
      <c r="H37" s="93">
        <v>18</v>
      </c>
      <c r="I37" s="94">
        <v>3</v>
      </c>
      <c r="J37" s="99" t="s">
        <v>1059</v>
      </c>
      <c r="K37" s="94" t="s">
        <v>829</v>
      </c>
      <c r="L37" s="93" t="s">
        <v>1160</v>
      </c>
      <c r="M37" s="439" t="s">
        <v>826</v>
      </c>
      <c r="N37" s="439" t="s">
        <v>826</v>
      </c>
      <c r="O37" s="439" t="s">
        <v>826</v>
      </c>
      <c r="P37" s="191"/>
      <c r="Q37" s="439" t="s">
        <v>826</v>
      </c>
      <c r="R37" s="191"/>
      <c r="S37" s="191"/>
      <c r="T37" s="439" t="s">
        <v>826</v>
      </c>
      <c r="U37" s="439"/>
      <c r="V37" s="191"/>
      <c r="W37" s="193">
        <v>35964</v>
      </c>
      <c r="X37" s="432">
        <v>1401500175026</v>
      </c>
      <c r="Y37" s="192"/>
      <c r="Z37" s="402">
        <v>2541</v>
      </c>
      <c r="AA37" s="402">
        <f t="shared" si="0"/>
        <v>1998</v>
      </c>
      <c r="AB37" s="403">
        <v>42740</v>
      </c>
      <c r="AC37" s="404">
        <f t="shared" si="1"/>
        <v>18</v>
      </c>
      <c r="AD37" s="404">
        <f t="shared" si="2"/>
        <v>6</v>
      </c>
      <c r="AE37" s="404">
        <f t="shared" si="3"/>
        <v>18</v>
      </c>
      <c r="AF37" s="110">
        <v>33</v>
      </c>
    </row>
    <row r="38" spans="1:32" s="110" customFormat="1" ht="21">
      <c r="A38" s="138" t="s">
        <v>197</v>
      </c>
      <c r="B38" s="152" t="s">
        <v>171</v>
      </c>
      <c r="C38" s="152" t="s">
        <v>55</v>
      </c>
      <c r="D38" s="122" t="s">
        <v>994</v>
      </c>
      <c r="E38" s="137" t="s">
        <v>1162</v>
      </c>
      <c r="F38" s="125" t="s">
        <v>996</v>
      </c>
      <c r="G38" s="93" t="s">
        <v>136</v>
      </c>
      <c r="H38" s="93">
        <v>16</v>
      </c>
      <c r="I38" s="94">
        <v>3.31</v>
      </c>
      <c r="J38" s="99" t="s">
        <v>1099</v>
      </c>
      <c r="K38" s="94" t="s">
        <v>829</v>
      </c>
      <c r="L38" s="93" t="s">
        <v>1161</v>
      </c>
      <c r="M38" s="439" t="s">
        <v>826</v>
      </c>
      <c r="N38" s="439" t="s">
        <v>826</v>
      </c>
      <c r="O38" s="439" t="s">
        <v>826</v>
      </c>
      <c r="P38" s="191"/>
      <c r="Q38" s="439" t="s">
        <v>826</v>
      </c>
      <c r="R38" s="439" t="s">
        <v>826</v>
      </c>
      <c r="S38" s="439" t="s">
        <v>826</v>
      </c>
      <c r="T38" s="439" t="s">
        <v>826</v>
      </c>
      <c r="U38" s="191"/>
      <c r="V38" s="199"/>
      <c r="W38" s="193">
        <v>36731</v>
      </c>
      <c r="X38" s="432">
        <v>161990036018</v>
      </c>
      <c r="Y38" s="192"/>
      <c r="Z38" s="402">
        <v>2543</v>
      </c>
      <c r="AA38" s="402">
        <f t="shared" si="0"/>
        <v>2000</v>
      </c>
      <c r="AB38" s="403">
        <v>42740</v>
      </c>
      <c r="AC38" s="404">
        <f t="shared" si="1"/>
        <v>16</v>
      </c>
      <c r="AD38" s="404">
        <f t="shared" si="2"/>
        <v>5</v>
      </c>
      <c r="AE38" s="404">
        <f t="shared" si="3"/>
        <v>12</v>
      </c>
      <c r="AF38" s="110">
        <v>34</v>
      </c>
    </row>
    <row r="39" spans="1:32" s="110" customFormat="1" ht="21">
      <c r="A39" s="138" t="s">
        <v>181</v>
      </c>
      <c r="B39" s="202" t="s">
        <v>171</v>
      </c>
      <c r="C39" s="152" t="s">
        <v>56</v>
      </c>
      <c r="D39" s="122" t="s">
        <v>980</v>
      </c>
      <c r="E39" s="137" t="s">
        <v>981</v>
      </c>
      <c r="F39" s="125"/>
      <c r="G39" s="93"/>
      <c r="H39" s="93"/>
      <c r="I39" s="94"/>
      <c r="J39" s="99"/>
      <c r="K39" s="94"/>
      <c r="L39" s="93"/>
      <c r="M39" s="191"/>
      <c r="N39" s="191"/>
      <c r="O39" s="191"/>
      <c r="P39" s="191"/>
      <c r="Q39" s="191"/>
      <c r="R39" s="191"/>
      <c r="S39" s="191"/>
      <c r="T39" s="191"/>
      <c r="U39" s="191"/>
      <c r="V39" s="201"/>
      <c r="W39" s="194"/>
      <c r="X39" s="431"/>
      <c r="Y39" s="192"/>
      <c r="Z39" s="402"/>
      <c r="AA39" s="402">
        <f t="shared" si="0"/>
        <v>-543</v>
      </c>
      <c r="AB39" s="403">
        <v>42740</v>
      </c>
      <c r="AC39" s="404">
        <f t="shared" si="1"/>
        <v>117</v>
      </c>
      <c r="AD39" s="404">
        <f t="shared" si="2"/>
        <v>0</v>
      </c>
      <c r="AE39" s="404">
        <f t="shared" si="3"/>
        <v>5</v>
      </c>
      <c r="AF39" s="110">
        <v>35</v>
      </c>
    </row>
    <row r="40" spans="1:32" s="110" customFormat="1" ht="21">
      <c r="A40" s="138" t="s">
        <v>181</v>
      </c>
      <c r="B40" s="202" t="s">
        <v>171</v>
      </c>
      <c r="C40" s="152" t="s">
        <v>57</v>
      </c>
      <c r="D40" s="122" t="s">
        <v>985</v>
      </c>
      <c r="E40" s="137" t="s">
        <v>986</v>
      </c>
      <c r="F40" s="125"/>
      <c r="G40" s="93"/>
      <c r="H40" s="93"/>
      <c r="I40" s="94"/>
      <c r="J40" s="99"/>
      <c r="K40" s="94"/>
      <c r="L40" s="93"/>
      <c r="M40" s="191"/>
      <c r="N40" s="191"/>
      <c r="O40" s="191"/>
      <c r="P40" s="191"/>
      <c r="Q40" s="191"/>
      <c r="R40" s="191"/>
      <c r="S40" s="191"/>
      <c r="T40" s="191"/>
      <c r="U40" s="191"/>
      <c r="V40" s="201"/>
      <c r="W40" s="194"/>
      <c r="X40" s="431"/>
      <c r="Y40" s="192"/>
      <c r="Z40" s="402"/>
      <c r="AA40" s="402">
        <f t="shared" si="0"/>
        <v>-543</v>
      </c>
      <c r="AB40" s="403">
        <v>42740</v>
      </c>
      <c r="AC40" s="404">
        <f t="shared" si="1"/>
        <v>117</v>
      </c>
      <c r="AD40" s="404">
        <f t="shared" si="2"/>
        <v>0</v>
      </c>
      <c r="AE40" s="404">
        <f t="shared" si="3"/>
        <v>5</v>
      </c>
      <c r="AF40" s="110">
        <v>36</v>
      </c>
    </row>
    <row r="41" spans="1:32" s="110" customFormat="1" ht="21">
      <c r="A41" s="138" t="s">
        <v>182</v>
      </c>
      <c r="B41" s="483" t="s">
        <v>169</v>
      </c>
      <c r="C41" s="152" t="s">
        <v>58</v>
      </c>
      <c r="D41" s="122" t="s">
        <v>1107</v>
      </c>
      <c r="E41" s="137" t="s">
        <v>1053</v>
      </c>
      <c r="F41" s="125" t="s">
        <v>1064</v>
      </c>
      <c r="G41" s="93" t="s">
        <v>138</v>
      </c>
      <c r="H41" s="93">
        <v>17</v>
      </c>
      <c r="I41" s="94">
        <v>2.83</v>
      </c>
      <c r="J41" s="99" t="s">
        <v>835</v>
      </c>
      <c r="K41" s="94" t="s">
        <v>829</v>
      </c>
      <c r="L41" s="93" t="s">
        <v>1075</v>
      </c>
      <c r="M41" s="439" t="s">
        <v>826</v>
      </c>
      <c r="N41" s="439" t="s">
        <v>826</v>
      </c>
      <c r="O41" s="439" t="s">
        <v>826</v>
      </c>
      <c r="P41" s="191"/>
      <c r="Q41" s="439" t="s">
        <v>826</v>
      </c>
      <c r="R41" s="191"/>
      <c r="S41" s="191"/>
      <c r="T41" s="191"/>
      <c r="U41" s="199"/>
      <c r="V41" s="201"/>
      <c r="W41" s="194">
        <v>36423</v>
      </c>
      <c r="X41" s="431">
        <v>7500901057994</v>
      </c>
      <c r="Y41" s="192"/>
      <c r="Z41" s="402">
        <v>2542</v>
      </c>
      <c r="AA41" s="402">
        <f t="shared" si="0"/>
        <v>1999</v>
      </c>
      <c r="AB41" s="403">
        <v>42740</v>
      </c>
      <c r="AC41" s="404">
        <f t="shared" si="1"/>
        <v>17</v>
      </c>
      <c r="AD41" s="404">
        <f t="shared" si="2"/>
        <v>3</v>
      </c>
      <c r="AE41" s="404">
        <f t="shared" si="3"/>
        <v>16</v>
      </c>
      <c r="AF41" s="110">
        <v>37</v>
      </c>
    </row>
    <row r="42" spans="1:32" s="110" customFormat="1" ht="21">
      <c r="A42" s="138" t="s">
        <v>182</v>
      </c>
      <c r="B42" s="484"/>
      <c r="C42" s="152" t="s">
        <v>59</v>
      </c>
      <c r="D42" s="122" t="s">
        <v>871</v>
      </c>
      <c r="E42" s="137" t="s">
        <v>1063</v>
      </c>
      <c r="F42" s="125" t="s">
        <v>1064</v>
      </c>
      <c r="G42" s="93" t="s">
        <v>138</v>
      </c>
      <c r="H42" s="93">
        <v>15</v>
      </c>
      <c r="I42" s="94">
        <v>2.77</v>
      </c>
      <c r="J42" s="99" t="s">
        <v>1065</v>
      </c>
      <c r="K42" s="94" t="s">
        <v>829</v>
      </c>
      <c r="L42" s="93" t="s">
        <v>1066</v>
      </c>
      <c r="M42" s="439" t="s">
        <v>826</v>
      </c>
      <c r="N42" s="439" t="s">
        <v>826</v>
      </c>
      <c r="O42" s="439" t="s">
        <v>826</v>
      </c>
      <c r="P42" s="191"/>
      <c r="Q42" s="439" t="s">
        <v>826</v>
      </c>
      <c r="R42" s="439" t="s">
        <v>826</v>
      </c>
      <c r="S42" s="439" t="s">
        <v>826</v>
      </c>
      <c r="T42" s="191"/>
      <c r="U42" s="439" t="s">
        <v>826</v>
      </c>
      <c r="V42" s="201"/>
      <c r="W42" s="194">
        <v>36977</v>
      </c>
      <c r="X42" s="431">
        <v>1509966124024</v>
      </c>
      <c r="Y42" s="192"/>
      <c r="Z42" s="402">
        <v>2544</v>
      </c>
      <c r="AA42" s="402">
        <f t="shared" si="0"/>
        <v>2001</v>
      </c>
      <c r="AB42" s="403">
        <v>42740</v>
      </c>
      <c r="AC42" s="404">
        <f t="shared" si="1"/>
        <v>15</v>
      </c>
      <c r="AD42" s="404">
        <f t="shared" si="2"/>
        <v>9</v>
      </c>
      <c r="AE42" s="404">
        <f t="shared" si="3"/>
        <v>9</v>
      </c>
      <c r="AF42" s="110">
        <v>38</v>
      </c>
    </row>
    <row r="43" spans="1:32" s="110" customFormat="1" ht="21">
      <c r="A43" s="138" t="s">
        <v>183</v>
      </c>
      <c r="B43" s="202" t="s">
        <v>171</v>
      </c>
      <c r="C43" s="152" t="s">
        <v>60</v>
      </c>
      <c r="D43" s="122" t="s">
        <v>811</v>
      </c>
      <c r="E43" s="137" t="s">
        <v>812</v>
      </c>
      <c r="F43" s="125" t="s">
        <v>808</v>
      </c>
      <c r="G43" s="93" t="s">
        <v>136</v>
      </c>
      <c r="H43" s="93">
        <v>17</v>
      </c>
      <c r="I43" s="94">
        <v>2.98</v>
      </c>
      <c r="J43" s="99" t="s">
        <v>1112</v>
      </c>
      <c r="K43" s="94"/>
      <c r="L43" s="93" t="s">
        <v>1118</v>
      </c>
      <c r="M43" s="439" t="s">
        <v>826</v>
      </c>
      <c r="N43" s="191"/>
      <c r="O43" s="191"/>
      <c r="P43" s="191"/>
      <c r="Q43" s="191"/>
      <c r="R43" s="191"/>
      <c r="S43" s="191"/>
      <c r="T43" s="191"/>
      <c r="U43" s="191"/>
      <c r="V43" s="199"/>
      <c r="W43" s="193">
        <v>36334</v>
      </c>
      <c r="X43" s="432">
        <v>1579900835526</v>
      </c>
      <c r="Y43" s="192"/>
      <c r="Z43" s="402">
        <v>2542</v>
      </c>
      <c r="AA43" s="402">
        <f t="shared" si="0"/>
        <v>1999</v>
      </c>
      <c r="AB43" s="403">
        <v>42740</v>
      </c>
      <c r="AC43" s="404">
        <f t="shared" si="1"/>
        <v>17</v>
      </c>
      <c r="AD43" s="404">
        <f t="shared" si="2"/>
        <v>6</v>
      </c>
      <c r="AE43" s="404">
        <f t="shared" si="3"/>
        <v>13</v>
      </c>
      <c r="AF43" s="110">
        <v>39</v>
      </c>
    </row>
    <row r="44" spans="1:32" s="110" customFormat="1" ht="21">
      <c r="A44" s="138" t="s">
        <v>183</v>
      </c>
      <c r="B44" s="202" t="s">
        <v>171</v>
      </c>
      <c r="C44" s="152" t="s">
        <v>61</v>
      </c>
      <c r="D44" s="122" t="s">
        <v>806</v>
      </c>
      <c r="E44" s="137" t="s">
        <v>807</v>
      </c>
      <c r="F44" s="125" t="s">
        <v>808</v>
      </c>
      <c r="G44" s="93" t="s">
        <v>136</v>
      </c>
      <c r="H44" s="93">
        <v>17</v>
      </c>
      <c r="I44" s="94">
        <v>3.25</v>
      </c>
      <c r="J44" s="99" t="s">
        <v>1119</v>
      </c>
      <c r="K44" s="94"/>
      <c r="L44" s="93" t="s">
        <v>1120</v>
      </c>
      <c r="M44" s="439" t="s">
        <v>826</v>
      </c>
      <c r="N44" s="191"/>
      <c r="O44" s="191"/>
      <c r="P44" s="191"/>
      <c r="Q44" s="191"/>
      <c r="R44" s="191"/>
      <c r="S44" s="191"/>
      <c r="T44" s="191"/>
      <c r="U44" s="199"/>
      <c r="V44" s="199"/>
      <c r="W44" s="193">
        <v>36461</v>
      </c>
      <c r="X44" s="432">
        <v>1100702944308</v>
      </c>
      <c r="Y44" s="192"/>
      <c r="Z44" s="402">
        <v>2542</v>
      </c>
      <c r="AA44" s="402">
        <f t="shared" si="0"/>
        <v>1999</v>
      </c>
      <c r="AB44" s="403">
        <v>42740</v>
      </c>
      <c r="AC44" s="404">
        <f t="shared" si="1"/>
        <v>17</v>
      </c>
      <c r="AD44" s="404">
        <f t="shared" si="2"/>
        <v>2</v>
      </c>
      <c r="AE44" s="404">
        <f t="shared" si="3"/>
        <v>8</v>
      </c>
      <c r="AF44" s="110">
        <v>40</v>
      </c>
    </row>
    <row r="45" spans="1:32" s="110" customFormat="1" ht="21">
      <c r="A45" s="138" t="s">
        <v>185</v>
      </c>
      <c r="B45" s="483" t="s">
        <v>169</v>
      </c>
      <c r="C45" s="152" t="s">
        <v>64</v>
      </c>
      <c r="D45" s="122" t="s">
        <v>790</v>
      </c>
      <c r="E45" s="137" t="s">
        <v>791</v>
      </c>
      <c r="F45" s="125" t="s">
        <v>789</v>
      </c>
      <c r="G45" s="93" t="s">
        <v>138</v>
      </c>
      <c r="H45" s="93">
        <v>16</v>
      </c>
      <c r="I45" s="94">
        <v>2.77</v>
      </c>
      <c r="J45" s="99" t="s">
        <v>831</v>
      </c>
      <c r="K45" s="94" t="s">
        <v>829</v>
      </c>
      <c r="L45" s="93" t="s">
        <v>832</v>
      </c>
      <c r="M45" s="439" t="s">
        <v>826</v>
      </c>
      <c r="N45" s="439" t="s">
        <v>826</v>
      </c>
      <c r="O45" s="439" t="s">
        <v>826</v>
      </c>
      <c r="P45" s="439" t="s">
        <v>826</v>
      </c>
      <c r="Q45" s="439" t="s">
        <v>826</v>
      </c>
      <c r="R45" s="439" t="s">
        <v>826</v>
      </c>
      <c r="S45" s="439" t="s">
        <v>826</v>
      </c>
      <c r="T45" s="439" t="s">
        <v>826</v>
      </c>
      <c r="U45" s="191"/>
      <c r="V45" s="191"/>
      <c r="W45" s="193">
        <v>36794</v>
      </c>
      <c r="X45" s="432">
        <v>1669800273339</v>
      </c>
      <c r="Y45" s="192"/>
      <c r="Z45" s="402">
        <v>2543</v>
      </c>
      <c r="AA45" s="402">
        <f t="shared" si="0"/>
        <v>2000</v>
      </c>
      <c r="AB45" s="403">
        <v>42740</v>
      </c>
      <c r="AC45" s="404">
        <f t="shared" si="1"/>
        <v>16</v>
      </c>
      <c r="AD45" s="404">
        <f t="shared" si="2"/>
        <v>3</v>
      </c>
      <c r="AE45" s="404">
        <f t="shared" si="3"/>
        <v>11</v>
      </c>
      <c r="AF45" s="110">
        <v>41</v>
      </c>
    </row>
    <row r="46" spans="1:32" s="110" customFormat="1" ht="21">
      <c r="A46" s="138" t="s">
        <v>185</v>
      </c>
      <c r="B46" s="484"/>
      <c r="C46" s="152" t="s">
        <v>65</v>
      </c>
      <c r="D46" s="122" t="s">
        <v>787</v>
      </c>
      <c r="E46" s="137" t="s">
        <v>788</v>
      </c>
      <c r="F46" s="125" t="s">
        <v>789</v>
      </c>
      <c r="G46" s="93" t="s">
        <v>138</v>
      </c>
      <c r="H46" s="93">
        <v>16</v>
      </c>
      <c r="I46" s="94">
        <v>3.55</v>
      </c>
      <c r="J46" s="99" t="s">
        <v>833</v>
      </c>
      <c r="K46" s="94" t="s">
        <v>829</v>
      </c>
      <c r="L46" s="93" t="s">
        <v>834</v>
      </c>
      <c r="M46" s="439" t="s">
        <v>826</v>
      </c>
      <c r="N46" s="439" t="s">
        <v>826</v>
      </c>
      <c r="O46" s="439" t="s">
        <v>826</v>
      </c>
      <c r="P46" s="439" t="s">
        <v>826</v>
      </c>
      <c r="Q46" s="439" t="s">
        <v>826</v>
      </c>
      <c r="R46" s="439" t="s">
        <v>826</v>
      </c>
      <c r="S46" s="439" t="s">
        <v>826</v>
      </c>
      <c r="T46" s="439" t="s">
        <v>826</v>
      </c>
      <c r="U46" s="439" t="s">
        <v>826</v>
      </c>
      <c r="V46" s="199"/>
      <c r="W46" s="193">
        <v>36794</v>
      </c>
      <c r="X46" s="432">
        <v>1102003207969</v>
      </c>
      <c r="Y46" s="192"/>
      <c r="Z46" s="402">
        <v>2543</v>
      </c>
      <c r="AA46" s="402">
        <f t="shared" si="0"/>
        <v>2000</v>
      </c>
      <c r="AB46" s="403">
        <v>42740</v>
      </c>
      <c r="AC46" s="404">
        <f t="shared" si="1"/>
        <v>16</v>
      </c>
      <c r="AD46" s="404">
        <f t="shared" si="2"/>
        <v>3</v>
      </c>
      <c r="AE46" s="404">
        <f t="shared" si="3"/>
        <v>11</v>
      </c>
      <c r="AF46" s="110">
        <v>42</v>
      </c>
    </row>
    <row r="47" spans="1:32" s="110" customFormat="1" ht="21">
      <c r="A47" s="138" t="s">
        <v>186</v>
      </c>
      <c r="B47" s="202" t="s">
        <v>171</v>
      </c>
      <c r="C47" s="152" t="s">
        <v>67</v>
      </c>
      <c r="D47" s="122" t="s">
        <v>1029</v>
      </c>
      <c r="E47" s="137" t="s">
        <v>941</v>
      </c>
      <c r="F47" s="249" t="s">
        <v>1109</v>
      </c>
      <c r="G47" s="248" t="s">
        <v>136</v>
      </c>
      <c r="H47" s="250">
        <v>16</v>
      </c>
      <c r="I47" s="94">
        <v>3.17</v>
      </c>
      <c r="J47" s="99" t="s">
        <v>831</v>
      </c>
      <c r="K47" s="94" t="s">
        <v>829</v>
      </c>
      <c r="L47" s="93" t="s">
        <v>1113</v>
      </c>
      <c r="M47" s="439" t="s">
        <v>826</v>
      </c>
      <c r="N47" s="439" t="s">
        <v>826</v>
      </c>
      <c r="O47" s="439" t="s">
        <v>826</v>
      </c>
      <c r="P47" s="191"/>
      <c r="Q47" s="439" t="s">
        <v>826</v>
      </c>
      <c r="R47" s="439" t="s">
        <v>826</v>
      </c>
      <c r="S47" s="439" t="s">
        <v>826</v>
      </c>
      <c r="T47" s="439" t="s">
        <v>826</v>
      </c>
      <c r="U47" s="199"/>
      <c r="V47" s="201"/>
      <c r="W47" s="194">
        <v>36705</v>
      </c>
      <c r="X47" s="431">
        <v>1559900386705</v>
      </c>
      <c r="Y47" s="123"/>
      <c r="Z47" s="402">
        <v>2543</v>
      </c>
      <c r="AA47" s="402">
        <f t="shared" si="0"/>
        <v>2000</v>
      </c>
      <c r="AB47" s="403">
        <v>42740</v>
      </c>
      <c r="AC47" s="404">
        <f t="shared" si="1"/>
        <v>16</v>
      </c>
      <c r="AD47" s="404">
        <f t="shared" si="2"/>
        <v>6</v>
      </c>
      <c r="AE47" s="404">
        <f t="shared" si="3"/>
        <v>8</v>
      </c>
      <c r="AF47" s="110">
        <v>43</v>
      </c>
    </row>
    <row r="48" spans="1:32" s="110" customFormat="1" ht="21">
      <c r="A48" s="138" t="s">
        <v>187</v>
      </c>
      <c r="B48" s="347" t="s">
        <v>171</v>
      </c>
      <c r="C48" s="152" t="s">
        <v>68</v>
      </c>
      <c r="D48" s="246" t="s">
        <v>1039</v>
      </c>
      <c r="E48" s="247" t="s">
        <v>1040</v>
      </c>
      <c r="F48" s="248" t="s">
        <v>1041</v>
      </c>
      <c r="G48" s="248"/>
      <c r="H48" s="250">
        <v>17</v>
      </c>
      <c r="I48" s="94">
        <v>3.68</v>
      </c>
      <c r="J48" s="99"/>
      <c r="K48" s="94"/>
      <c r="L48" s="93"/>
      <c r="M48" s="191"/>
      <c r="N48" s="191"/>
      <c r="O48" s="191"/>
      <c r="P48" s="191"/>
      <c r="Q48" s="191"/>
      <c r="R48" s="191"/>
      <c r="S48" s="191"/>
      <c r="T48" s="191"/>
      <c r="U48" s="191"/>
      <c r="V48" s="201"/>
      <c r="W48" s="194"/>
      <c r="X48" s="431"/>
      <c r="Y48" s="192"/>
      <c r="Z48" s="402"/>
      <c r="AA48" s="402">
        <f t="shared" si="0"/>
        <v>-543</v>
      </c>
      <c r="AB48" s="403">
        <v>42740</v>
      </c>
      <c r="AC48" s="404">
        <f t="shared" si="1"/>
        <v>117</v>
      </c>
      <c r="AD48" s="404">
        <f t="shared" si="2"/>
        <v>0</v>
      </c>
      <c r="AE48" s="404">
        <f t="shared" si="3"/>
        <v>5</v>
      </c>
      <c r="AF48" s="110">
        <v>44</v>
      </c>
    </row>
    <row r="49" spans="1:32" s="110" customFormat="1" ht="21">
      <c r="A49" s="138" t="s">
        <v>187</v>
      </c>
      <c r="B49" s="332" t="s">
        <v>171</v>
      </c>
      <c r="C49" s="152" t="s">
        <v>69</v>
      </c>
      <c r="D49" s="246" t="s">
        <v>1042</v>
      </c>
      <c r="E49" s="247" t="s">
        <v>1043</v>
      </c>
      <c r="F49" s="248" t="s">
        <v>348</v>
      </c>
      <c r="G49" s="248"/>
      <c r="H49" s="250">
        <v>16</v>
      </c>
      <c r="I49" s="94">
        <v>3.39</v>
      </c>
      <c r="J49" s="99"/>
      <c r="K49" s="94"/>
      <c r="L49" s="93"/>
      <c r="M49" s="191"/>
      <c r="N49" s="191"/>
      <c r="O49" s="191"/>
      <c r="P49" s="191"/>
      <c r="Q49" s="191"/>
      <c r="R49" s="191"/>
      <c r="S49" s="191"/>
      <c r="T49" s="191"/>
      <c r="U49" s="191"/>
      <c r="V49" s="201"/>
      <c r="W49" s="194"/>
      <c r="X49" s="431"/>
      <c r="Y49" s="192"/>
      <c r="Z49" s="402"/>
      <c r="AA49" s="402">
        <f t="shared" si="0"/>
        <v>-543</v>
      </c>
      <c r="AB49" s="403">
        <v>42740</v>
      </c>
      <c r="AC49" s="404">
        <f t="shared" si="1"/>
        <v>117</v>
      </c>
      <c r="AD49" s="404">
        <f t="shared" si="2"/>
        <v>0</v>
      </c>
      <c r="AE49" s="404">
        <f t="shared" si="3"/>
        <v>5</v>
      </c>
      <c r="AF49" s="110">
        <v>45</v>
      </c>
    </row>
    <row r="50" spans="1:32" s="110" customFormat="1" ht="21">
      <c r="A50" s="138" t="s">
        <v>188</v>
      </c>
      <c r="B50" s="202" t="s">
        <v>171</v>
      </c>
      <c r="C50" s="152" t="s">
        <v>70</v>
      </c>
      <c r="D50" s="122" t="s">
        <v>882</v>
      </c>
      <c r="E50" s="137" t="s">
        <v>883</v>
      </c>
      <c r="F50" s="125" t="s">
        <v>879</v>
      </c>
      <c r="G50" s="93" t="s">
        <v>138</v>
      </c>
      <c r="H50" s="93">
        <v>16</v>
      </c>
      <c r="I50" s="94">
        <v>2.81</v>
      </c>
      <c r="J50" s="99" t="s">
        <v>893</v>
      </c>
      <c r="K50" s="94"/>
      <c r="L50" s="93" t="s">
        <v>894</v>
      </c>
      <c r="M50" s="439" t="s">
        <v>826</v>
      </c>
      <c r="N50" s="439" t="s">
        <v>826</v>
      </c>
      <c r="O50" s="439" t="s">
        <v>826</v>
      </c>
      <c r="P50" s="191"/>
      <c r="Q50" s="439" t="s">
        <v>826</v>
      </c>
      <c r="R50" s="439" t="s">
        <v>826</v>
      </c>
      <c r="S50" s="439" t="s">
        <v>826</v>
      </c>
      <c r="T50" s="439" t="s">
        <v>826</v>
      </c>
      <c r="U50" s="191"/>
      <c r="V50" s="199"/>
      <c r="W50" s="193">
        <v>36846</v>
      </c>
      <c r="X50" s="432">
        <v>1669900427044</v>
      </c>
      <c r="Y50" s="123"/>
      <c r="Z50" s="402">
        <v>2543</v>
      </c>
      <c r="AA50" s="402">
        <f t="shared" si="0"/>
        <v>2000</v>
      </c>
      <c r="AB50" s="403">
        <v>42740</v>
      </c>
      <c r="AC50" s="404">
        <f t="shared" si="1"/>
        <v>16</v>
      </c>
      <c r="AD50" s="404">
        <f t="shared" si="2"/>
        <v>1</v>
      </c>
      <c r="AE50" s="404">
        <f t="shared" si="3"/>
        <v>20</v>
      </c>
      <c r="AF50" s="110">
        <v>46</v>
      </c>
    </row>
    <row r="51" spans="1:32" s="110" customFormat="1" ht="21">
      <c r="A51" s="138" t="s">
        <v>188</v>
      </c>
      <c r="B51" s="202" t="s">
        <v>171</v>
      </c>
      <c r="C51" s="152" t="s">
        <v>71</v>
      </c>
      <c r="D51" s="122" t="s">
        <v>889</v>
      </c>
      <c r="E51" s="137" t="s">
        <v>890</v>
      </c>
      <c r="F51" s="125" t="s">
        <v>879</v>
      </c>
      <c r="G51" s="93" t="s">
        <v>138</v>
      </c>
      <c r="H51" s="93">
        <v>16</v>
      </c>
      <c r="I51" s="94">
        <v>3.16</v>
      </c>
      <c r="J51" s="99" t="s">
        <v>895</v>
      </c>
      <c r="K51" s="94"/>
      <c r="L51" s="93" t="s">
        <v>896</v>
      </c>
      <c r="M51" s="439" t="s">
        <v>826</v>
      </c>
      <c r="N51" s="439" t="s">
        <v>826</v>
      </c>
      <c r="O51" s="439" t="s">
        <v>826</v>
      </c>
      <c r="P51" s="191"/>
      <c r="Q51" s="439" t="s">
        <v>826</v>
      </c>
      <c r="R51" s="439" t="s">
        <v>826</v>
      </c>
      <c r="S51" s="439" t="s">
        <v>826</v>
      </c>
      <c r="T51" s="439" t="s">
        <v>826</v>
      </c>
      <c r="U51" s="191"/>
      <c r="V51" s="191"/>
      <c r="W51" s="193">
        <v>36670</v>
      </c>
      <c r="X51" s="432">
        <v>1660500174400</v>
      </c>
      <c r="Y51" s="123"/>
      <c r="Z51" s="402">
        <v>2543</v>
      </c>
      <c r="AA51" s="402">
        <f t="shared" si="0"/>
        <v>2000</v>
      </c>
      <c r="AB51" s="403">
        <v>42740</v>
      </c>
      <c r="AC51" s="404">
        <f t="shared" si="1"/>
        <v>16</v>
      </c>
      <c r="AD51" s="404">
        <f t="shared" si="2"/>
        <v>7</v>
      </c>
      <c r="AE51" s="404">
        <f t="shared" si="3"/>
        <v>12</v>
      </c>
      <c r="AF51" s="110">
        <v>47</v>
      </c>
    </row>
    <row r="52" spans="1:32" s="110" customFormat="1" ht="21">
      <c r="A52" s="138" t="s">
        <v>189</v>
      </c>
      <c r="B52" s="202" t="s">
        <v>171</v>
      </c>
      <c r="C52" s="152" t="s">
        <v>72</v>
      </c>
      <c r="D52" s="122" t="s">
        <v>1128</v>
      </c>
      <c r="E52" s="137" t="s">
        <v>1129</v>
      </c>
      <c r="F52" s="125" t="s">
        <v>1130</v>
      </c>
      <c r="G52" s="93" t="s">
        <v>136</v>
      </c>
      <c r="H52" s="93">
        <v>17</v>
      </c>
      <c r="I52" s="251"/>
      <c r="J52" s="99"/>
      <c r="K52" s="94"/>
      <c r="L52" s="93"/>
      <c r="M52" s="191"/>
      <c r="N52" s="191"/>
      <c r="O52" s="191"/>
      <c r="P52" s="191"/>
      <c r="Q52" s="191"/>
      <c r="R52" s="191"/>
      <c r="S52" s="191"/>
      <c r="T52" s="191"/>
      <c r="U52" s="191"/>
      <c r="V52" s="199"/>
      <c r="W52" s="193"/>
      <c r="X52" s="432"/>
      <c r="Y52" s="192"/>
      <c r="Z52" s="402"/>
      <c r="AA52" s="402">
        <f t="shared" si="0"/>
        <v>-543</v>
      </c>
      <c r="AB52" s="403">
        <v>42740</v>
      </c>
      <c r="AC52" s="404">
        <f t="shared" si="1"/>
        <v>117</v>
      </c>
      <c r="AD52" s="404">
        <f t="shared" si="2"/>
        <v>0</v>
      </c>
      <c r="AE52" s="404">
        <f t="shared" si="3"/>
        <v>5</v>
      </c>
      <c r="AF52" s="110">
        <v>48</v>
      </c>
    </row>
    <row r="53" spans="1:32" s="110" customFormat="1" ht="21">
      <c r="A53" s="138" t="s">
        <v>189</v>
      </c>
      <c r="B53" s="202" t="s">
        <v>171</v>
      </c>
      <c r="C53" s="152" t="s">
        <v>73</v>
      </c>
      <c r="D53" s="122" t="s">
        <v>1131</v>
      </c>
      <c r="E53" s="137" t="s">
        <v>1132</v>
      </c>
      <c r="F53" s="125" t="s">
        <v>1130</v>
      </c>
      <c r="G53" s="93" t="s">
        <v>136</v>
      </c>
      <c r="H53" s="93">
        <v>17</v>
      </c>
      <c r="I53" s="94"/>
      <c r="J53" s="99"/>
      <c r="K53" s="94"/>
      <c r="L53" s="93"/>
      <c r="M53" s="191"/>
      <c r="N53" s="191"/>
      <c r="O53" s="191"/>
      <c r="P53" s="191"/>
      <c r="Q53" s="191"/>
      <c r="R53" s="191"/>
      <c r="S53" s="191"/>
      <c r="T53" s="191"/>
      <c r="U53" s="199"/>
      <c r="V53" s="199"/>
      <c r="W53" s="193"/>
      <c r="X53" s="432"/>
      <c r="Y53" s="123"/>
      <c r="Z53" s="402"/>
      <c r="AA53" s="402">
        <f t="shared" si="0"/>
        <v>-543</v>
      </c>
      <c r="AB53" s="403">
        <v>42740</v>
      </c>
      <c r="AC53" s="404">
        <f t="shared" si="1"/>
        <v>117</v>
      </c>
      <c r="AD53" s="404">
        <f t="shared" si="2"/>
        <v>0</v>
      </c>
      <c r="AE53" s="404">
        <f t="shared" si="3"/>
        <v>5</v>
      </c>
      <c r="AF53" s="110">
        <v>49</v>
      </c>
    </row>
    <row r="54" spans="1:32" s="110" customFormat="1" ht="21">
      <c r="A54" s="138" t="s">
        <v>190</v>
      </c>
      <c r="B54" s="485" t="s">
        <v>169</v>
      </c>
      <c r="C54" s="152" t="s">
        <v>74</v>
      </c>
      <c r="D54" s="57" t="s">
        <v>843</v>
      </c>
      <c r="E54" s="58" t="s">
        <v>844</v>
      </c>
      <c r="F54" s="59" t="s">
        <v>845</v>
      </c>
      <c r="G54" s="93" t="s">
        <v>137</v>
      </c>
      <c r="H54" s="18">
        <v>17</v>
      </c>
      <c r="I54" s="94">
        <v>2.97</v>
      </c>
      <c r="J54" s="99" t="s">
        <v>856</v>
      </c>
      <c r="K54" s="94" t="s">
        <v>829</v>
      </c>
      <c r="L54" s="93" t="s">
        <v>857</v>
      </c>
      <c r="M54" s="439" t="s">
        <v>826</v>
      </c>
      <c r="N54" s="439" t="s">
        <v>826</v>
      </c>
      <c r="O54" s="439" t="s">
        <v>826</v>
      </c>
      <c r="P54" s="191"/>
      <c r="Q54" s="439" t="s">
        <v>826</v>
      </c>
      <c r="R54" s="439" t="s">
        <v>826</v>
      </c>
      <c r="S54" s="439" t="s">
        <v>826</v>
      </c>
      <c r="T54" s="439" t="s">
        <v>826</v>
      </c>
      <c r="U54" s="439" t="s">
        <v>826</v>
      </c>
      <c r="V54" s="191"/>
      <c r="W54" s="194">
        <v>36508</v>
      </c>
      <c r="X54" s="431">
        <v>1679900447851</v>
      </c>
      <c r="Y54" s="192"/>
      <c r="Z54" s="402">
        <v>2542</v>
      </c>
      <c r="AA54" s="402">
        <f t="shared" si="0"/>
        <v>1999</v>
      </c>
      <c r="AB54" s="403">
        <v>42740</v>
      </c>
      <c r="AC54" s="404">
        <f t="shared" si="1"/>
        <v>17</v>
      </c>
      <c r="AD54" s="404">
        <f t="shared" si="2"/>
        <v>0</v>
      </c>
      <c r="AE54" s="404">
        <f t="shared" si="3"/>
        <v>22</v>
      </c>
      <c r="AF54" s="110">
        <v>50</v>
      </c>
    </row>
    <row r="55" spans="1:32" s="110" customFormat="1" ht="21">
      <c r="A55" s="138" t="s">
        <v>190</v>
      </c>
      <c r="B55" s="486"/>
      <c r="C55" s="152" t="s">
        <v>75</v>
      </c>
      <c r="D55" s="57" t="s">
        <v>846</v>
      </c>
      <c r="E55" s="58" t="s">
        <v>847</v>
      </c>
      <c r="F55" s="59" t="s">
        <v>845</v>
      </c>
      <c r="G55" s="93" t="s">
        <v>137</v>
      </c>
      <c r="H55" s="18">
        <v>17</v>
      </c>
      <c r="I55" s="94">
        <v>3.63</v>
      </c>
      <c r="J55" s="99" t="s">
        <v>858</v>
      </c>
      <c r="K55" s="94" t="s">
        <v>829</v>
      </c>
      <c r="L55" s="93" t="s">
        <v>859</v>
      </c>
      <c r="M55" s="439" t="s">
        <v>826</v>
      </c>
      <c r="N55" s="439" t="s">
        <v>826</v>
      </c>
      <c r="O55" s="439" t="s">
        <v>826</v>
      </c>
      <c r="P55" s="191"/>
      <c r="Q55" s="439" t="s">
        <v>826</v>
      </c>
      <c r="R55" s="439" t="s">
        <v>826</v>
      </c>
      <c r="S55" s="439" t="s">
        <v>826</v>
      </c>
      <c r="T55" s="439" t="s">
        <v>826</v>
      </c>
      <c r="U55" s="439" t="s">
        <v>826</v>
      </c>
      <c r="V55" s="191"/>
      <c r="W55" s="194">
        <v>36294</v>
      </c>
      <c r="X55" s="431">
        <v>1400900288137</v>
      </c>
      <c r="Y55" s="192"/>
      <c r="Z55" s="402">
        <v>2542</v>
      </c>
      <c r="AA55" s="402">
        <f t="shared" si="0"/>
        <v>1999</v>
      </c>
      <c r="AB55" s="403">
        <v>42740</v>
      </c>
      <c r="AC55" s="404">
        <f t="shared" si="1"/>
        <v>17</v>
      </c>
      <c r="AD55" s="404">
        <f t="shared" si="2"/>
        <v>7</v>
      </c>
      <c r="AE55" s="404">
        <f t="shared" si="3"/>
        <v>22</v>
      </c>
      <c r="AF55" s="110">
        <v>51</v>
      </c>
    </row>
    <row r="56" spans="1:32" s="110" customFormat="1" ht="21" customHeight="1">
      <c r="A56" s="138" t="s">
        <v>191</v>
      </c>
      <c r="B56" s="485" t="s">
        <v>169</v>
      </c>
      <c r="C56" s="152" t="s">
        <v>76</v>
      </c>
      <c r="D56" s="122" t="s">
        <v>947</v>
      </c>
      <c r="E56" s="137" t="s">
        <v>948</v>
      </c>
      <c r="F56" s="125" t="s">
        <v>954</v>
      </c>
      <c r="G56" s="93" t="s">
        <v>136</v>
      </c>
      <c r="H56" s="352"/>
      <c r="I56" s="380"/>
      <c r="J56" s="99"/>
      <c r="K56" s="94"/>
      <c r="L56" s="93"/>
      <c r="M56" s="191"/>
      <c r="N56" s="191"/>
      <c r="O56" s="191"/>
      <c r="P56" s="191"/>
      <c r="Q56" s="191"/>
      <c r="R56" s="191"/>
      <c r="S56" s="191"/>
      <c r="T56" s="191"/>
      <c r="U56" s="199"/>
      <c r="V56" s="201"/>
      <c r="W56" s="193"/>
      <c r="X56" s="432"/>
      <c r="Y56" s="192"/>
      <c r="Z56" s="402"/>
      <c r="AA56" s="402">
        <f t="shared" si="0"/>
        <v>-543</v>
      </c>
      <c r="AB56" s="403">
        <v>42740</v>
      </c>
      <c r="AC56" s="404">
        <f t="shared" si="1"/>
        <v>117</v>
      </c>
      <c r="AD56" s="404">
        <f t="shared" si="2"/>
        <v>0</v>
      </c>
      <c r="AE56" s="404">
        <f t="shared" si="3"/>
        <v>5</v>
      </c>
      <c r="AF56" s="110">
        <v>52</v>
      </c>
    </row>
    <row r="57" spans="1:32" s="110" customFormat="1" ht="21" customHeight="1">
      <c r="A57" s="138" t="s">
        <v>191</v>
      </c>
      <c r="B57" s="486"/>
      <c r="C57" s="152" t="s">
        <v>77</v>
      </c>
      <c r="D57" s="122" t="s">
        <v>949</v>
      </c>
      <c r="E57" s="137" t="s">
        <v>950</v>
      </c>
      <c r="F57" s="125" t="s">
        <v>955</v>
      </c>
      <c r="G57" s="93" t="s">
        <v>136</v>
      </c>
      <c r="H57" s="352"/>
      <c r="I57" s="352"/>
      <c r="J57" s="99"/>
      <c r="K57" s="94"/>
      <c r="L57" s="93"/>
      <c r="M57" s="191"/>
      <c r="N57" s="191"/>
      <c r="O57" s="191"/>
      <c r="P57" s="191"/>
      <c r="Q57" s="191"/>
      <c r="R57" s="191"/>
      <c r="S57" s="191"/>
      <c r="T57" s="191"/>
      <c r="U57" s="191"/>
      <c r="V57" s="199"/>
      <c r="W57" s="193"/>
      <c r="X57" s="432"/>
      <c r="Y57" s="192"/>
      <c r="Z57" s="402"/>
      <c r="AA57" s="402">
        <f t="shared" si="0"/>
        <v>-543</v>
      </c>
      <c r="AB57" s="403">
        <v>42740</v>
      </c>
      <c r="AC57" s="404">
        <f t="shared" si="1"/>
        <v>117</v>
      </c>
      <c r="AD57" s="404">
        <f t="shared" si="2"/>
        <v>0</v>
      </c>
      <c r="AE57" s="404">
        <f t="shared" si="3"/>
        <v>5</v>
      </c>
      <c r="AF57" s="110">
        <v>53</v>
      </c>
    </row>
    <row r="58" spans="1:32" s="110" customFormat="1" ht="21" customHeight="1">
      <c r="A58" s="138" t="s">
        <v>192</v>
      </c>
      <c r="B58" s="485" t="s">
        <v>169</v>
      </c>
      <c r="C58" s="152" t="s">
        <v>78</v>
      </c>
      <c r="D58" s="122" t="s">
        <v>968</v>
      </c>
      <c r="E58" s="137" t="s">
        <v>967</v>
      </c>
      <c r="F58" s="125"/>
      <c r="G58" s="93"/>
      <c r="H58" s="93"/>
      <c r="I58" s="94"/>
      <c r="J58" s="99"/>
      <c r="K58" s="94"/>
      <c r="L58" s="93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3"/>
      <c r="X58" s="432"/>
      <c r="Y58" s="192"/>
      <c r="Z58" s="402"/>
      <c r="AA58" s="402">
        <f t="shared" si="0"/>
        <v>-543</v>
      </c>
      <c r="AB58" s="403">
        <v>42740</v>
      </c>
      <c r="AC58" s="404">
        <f t="shared" si="1"/>
        <v>117</v>
      </c>
      <c r="AD58" s="404">
        <f t="shared" si="2"/>
        <v>0</v>
      </c>
      <c r="AE58" s="404">
        <f t="shared" si="3"/>
        <v>5</v>
      </c>
      <c r="AF58" s="110">
        <v>54</v>
      </c>
    </row>
    <row r="59" spans="1:32" s="110" customFormat="1" ht="21" customHeight="1">
      <c r="A59" s="138" t="s">
        <v>192</v>
      </c>
      <c r="B59" s="486"/>
      <c r="C59" s="152" t="s">
        <v>79</v>
      </c>
      <c r="D59" s="122" t="s">
        <v>971</v>
      </c>
      <c r="E59" s="137" t="s">
        <v>972</v>
      </c>
      <c r="F59" s="125"/>
      <c r="G59" s="93"/>
      <c r="H59" s="93"/>
      <c r="I59" s="94"/>
      <c r="J59" s="99"/>
      <c r="K59" s="94"/>
      <c r="L59" s="93"/>
      <c r="M59" s="191"/>
      <c r="N59" s="191"/>
      <c r="O59" s="191"/>
      <c r="P59" s="191"/>
      <c r="Q59" s="191"/>
      <c r="R59" s="191"/>
      <c r="S59" s="191"/>
      <c r="T59" s="191"/>
      <c r="U59" s="191"/>
      <c r="V59" s="199"/>
      <c r="W59" s="193"/>
      <c r="X59" s="432"/>
      <c r="Y59" s="192"/>
      <c r="Z59" s="402"/>
      <c r="AA59" s="402">
        <f t="shared" si="0"/>
        <v>-543</v>
      </c>
      <c r="AB59" s="403">
        <v>42740</v>
      </c>
      <c r="AC59" s="404">
        <f t="shared" si="1"/>
        <v>117</v>
      </c>
      <c r="AD59" s="404">
        <f t="shared" si="2"/>
        <v>0</v>
      </c>
      <c r="AE59" s="404">
        <f t="shared" si="3"/>
        <v>5</v>
      </c>
      <c r="AF59" s="110">
        <v>55</v>
      </c>
    </row>
    <row r="60" spans="1:32" s="110" customFormat="1" ht="21" customHeight="1">
      <c r="A60" s="138" t="s">
        <v>193</v>
      </c>
      <c r="B60" s="152" t="s">
        <v>171</v>
      </c>
      <c r="C60" s="152" t="s">
        <v>80</v>
      </c>
      <c r="D60" s="122" t="s">
        <v>925</v>
      </c>
      <c r="E60" s="137" t="s">
        <v>926</v>
      </c>
      <c r="F60" s="125" t="s">
        <v>1089</v>
      </c>
      <c r="G60" s="93" t="s">
        <v>158</v>
      </c>
      <c r="H60" s="93">
        <v>15</v>
      </c>
      <c r="I60" s="94">
        <v>3.4</v>
      </c>
      <c r="J60" s="99" t="s">
        <v>1090</v>
      </c>
      <c r="K60" s="94" t="s">
        <v>829</v>
      </c>
      <c r="L60" s="93" t="s">
        <v>1091</v>
      </c>
      <c r="M60" s="439" t="s">
        <v>826</v>
      </c>
      <c r="N60" s="191"/>
      <c r="O60" s="191"/>
      <c r="P60" s="191"/>
      <c r="Q60" s="191"/>
      <c r="R60" s="191"/>
      <c r="S60" s="191"/>
      <c r="T60" s="191"/>
      <c r="U60" s="191"/>
      <c r="V60" s="199"/>
      <c r="W60" s="193">
        <v>37134</v>
      </c>
      <c r="X60" s="432">
        <v>1529902100981</v>
      </c>
      <c r="Y60" s="192"/>
      <c r="Z60" s="402">
        <v>2544</v>
      </c>
      <c r="AA60" s="402">
        <f t="shared" si="0"/>
        <v>2001</v>
      </c>
      <c r="AB60" s="403">
        <v>42740</v>
      </c>
      <c r="AC60" s="404">
        <f t="shared" si="1"/>
        <v>15</v>
      </c>
      <c r="AD60" s="404">
        <f t="shared" si="2"/>
        <v>4</v>
      </c>
      <c r="AE60" s="404">
        <f t="shared" si="3"/>
        <v>5</v>
      </c>
      <c r="AF60" s="110">
        <v>56</v>
      </c>
    </row>
    <row r="61" spans="1:32" s="110" customFormat="1" ht="21" customHeight="1">
      <c r="A61" s="138" t="s">
        <v>193</v>
      </c>
      <c r="B61" s="152" t="s">
        <v>171</v>
      </c>
      <c r="C61" s="152" t="s">
        <v>81</v>
      </c>
      <c r="D61" s="122" t="s">
        <v>923</v>
      </c>
      <c r="E61" s="137" t="s">
        <v>928</v>
      </c>
      <c r="F61" s="125" t="s">
        <v>1105</v>
      </c>
      <c r="G61" s="93" t="s">
        <v>1102</v>
      </c>
      <c r="H61" s="93">
        <v>17</v>
      </c>
      <c r="I61" s="94">
        <v>2.78</v>
      </c>
      <c r="J61" s="99" t="s">
        <v>1103</v>
      </c>
      <c r="K61" s="94" t="s">
        <v>829</v>
      </c>
      <c r="L61" s="93" t="s">
        <v>1104</v>
      </c>
      <c r="M61" s="439" t="s">
        <v>826</v>
      </c>
      <c r="N61" s="191"/>
      <c r="O61" s="191"/>
      <c r="P61" s="191"/>
      <c r="Q61" s="191"/>
      <c r="R61" s="191"/>
      <c r="S61" s="191"/>
      <c r="T61" s="191"/>
      <c r="U61" s="199"/>
      <c r="V61" s="201"/>
      <c r="W61" s="194">
        <v>36262</v>
      </c>
      <c r="X61" s="431">
        <v>1529900989353</v>
      </c>
      <c r="Y61" s="192"/>
      <c r="Z61" s="402">
        <v>2542</v>
      </c>
      <c r="AA61" s="402">
        <f t="shared" si="0"/>
        <v>1999</v>
      </c>
      <c r="AB61" s="403">
        <v>42740</v>
      </c>
      <c r="AC61" s="404">
        <f t="shared" si="1"/>
        <v>17</v>
      </c>
      <c r="AD61" s="404">
        <f t="shared" si="2"/>
        <v>8</v>
      </c>
      <c r="AE61" s="404">
        <f t="shared" si="3"/>
        <v>24</v>
      </c>
      <c r="AF61" s="110">
        <v>57</v>
      </c>
    </row>
    <row r="62" spans="1:32" s="110" customFormat="1" ht="21" customHeight="1">
      <c r="A62" s="138" t="s">
        <v>194</v>
      </c>
      <c r="B62" s="485" t="s">
        <v>169</v>
      </c>
      <c r="C62" s="152" t="s">
        <v>82</v>
      </c>
      <c r="D62" s="350" t="s">
        <v>964</v>
      </c>
      <c r="E62" s="137" t="s">
        <v>959</v>
      </c>
      <c r="F62" s="351" t="s">
        <v>963</v>
      </c>
      <c r="G62" s="93" t="s">
        <v>138</v>
      </c>
      <c r="H62" s="352">
        <v>16</v>
      </c>
      <c r="I62" s="380">
        <v>3.22</v>
      </c>
      <c r="J62" s="99"/>
      <c r="K62" s="94" t="s">
        <v>829</v>
      </c>
      <c r="L62" s="93"/>
      <c r="M62" s="439" t="s">
        <v>826</v>
      </c>
      <c r="N62" s="439" t="s">
        <v>826</v>
      </c>
      <c r="O62" s="439" t="s">
        <v>826</v>
      </c>
      <c r="P62" s="439" t="s">
        <v>826</v>
      </c>
      <c r="Q62" s="439" t="s">
        <v>826</v>
      </c>
      <c r="R62" s="191"/>
      <c r="S62" s="439" t="s">
        <v>826</v>
      </c>
      <c r="T62" s="439" t="s">
        <v>826</v>
      </c>
      <c r="U62" s="199"/>
      <c r="V62" s="201"/>
      <c r="W62" s="194"/>
      <c r="X62" s="431"/>
      <c r="Y62" s="192"/>
      <c r="Z62" s="402"/>
      <c r="AA62" s="402">
        <f t="shared" si="0"/>
        <v>-543</v>
      </c>
      <c r="AB62" s="403">
        <v>42740</v>
      </c>
      <c r="AC62" s="404">
        <f t="shared" si="1"/>
        <v>117</v>
      </c>
      <c r="AD62" s="404">
        <f t="shared" si="2"/>
        <v>0</v>
      </c>
      <c r="AE62" s="404">
        <f t="shared" si="3"/>
        <v>5</v>
      </c>
      <c r="AF62" s="110">
        <v>58</v>
      </c>
    </row>
    <row r="63" spans="1:32" s="110" customFormat="1" ht="21" customHeight="1">
      <c r="A63" s="138" t="s">
        <v>194</v>
      </c>
      <c r="B63" s="486"/>
      <c r="C63" s="152" t="s">
        <v>83</v>
      </c>
      <c r="D63" s="350" t="s">
        <v>960</v>
      </c>
      <c r="E63" s="137" t="s">
        <v>961</v>
      </c>
      <c r="F63" s="351" t="s">
        <v>963</v>
      </c>
      <c r="G63" s="93" t="s">
        <v>158</v>
      </c>
      <c r="H63" s="352">
        <v>15</v>
      </c>
      <c r="I63" s="352">
        <v>3.04</v>
      </c>
      <c r="J63" s="99"/>
      <c r="K63" s="94" t="s">
        <v>829</v>
      </c>
      <c r="L63" s="93"/>
      <c r="M63" s="439" t="s">
        <v>826</v>
      </c>
      <c r="N63" s="439" t="s">
        <v>826</v>
      </c>
      <c r="O63" s="439" t="s">
        <v>826</v>
      </c>
      <c r="P63" s="439" t="s">
        <v>826</v>
      </c>
      <c r="Q63" s="439" t="s">
        <v>826</v>
      </c>
      <c r="R63" s="191"/>
      <c r="S63" s="439" t="s">
        <v>826</v>
      </c>
      <c r="T63" s="439" t="s">
        <v>826</v>
      </c>
      <c r="U63" s="199"/>
      <c r="V63" s="201"/>
      <c r="W63" s="194"/>
      <c r="X63" s="431"/>
      <c r="Y63" s="192"/>
      <c r="Z63" s="402"/>
      <c r="AA63" s="402">
        <f t="shared" si="0"/>
        <v>-543</v>
      </c>
      <c r="AB63" s="403">
        <v>42740</v>
      </c>
      <c r="AC63" s="404">
        <f t="shared" si="1"/>
        <v>117</v>
      </c>
      <c r="AD63" s="404">
        <f t="shared" si="2"/>
        <v>0</v>
      </c>
      <c r="AE63" s="404">
        <f t="shared" si="3"/>
        <v>5</v>
      </c>
      <c r="AF63" s="110">
        <v>59</v>
      </c>
    </row>
    <row r="64" spans="1:32" s="110" customFormat="1" ht="21" customHeight="1">
      <c r="A64" s="138" t="s">
        <v>195</v>
      </c>
      <c r="B64" s="202" t="s">
        <v>171</v>
      </c>
      <c r="C64" s="152" t="s">
        <v>85</v>
      </c>
      <c r="D64" s="122" t="s">
        <v>913</v>
      </c>
      <c r="E64" s="137" t="s">
        <v>914</v>
      </c>
      <c r="F64" s="125" t="s">
        <v>915</v>
      </c>
      <c r="G64" s="93" t="s">
        <v>136</v>
      </c>
      <c r="H64" s="93">
        <v>16</v>
      </c>
      <c r="I64" s="94">
        <v>2.98</v>
      </c>
      <c r="J64" s="99" t="s">
        <v>916</v>
      </c>
      <c r="K64" s="94"/>
      <c r="L64" s="93" t="s">
        <v>917</v>
      </c>
      <c r="M64" s="439" t="s">
        <v>826</v>
      </c>
      <c r="N64" s="439" t="s">
        <v>826</v>
      </c>
      <c r="O64" s="439" t="s">
        <v>826</v>
      </c>
      <c r="P64" s="439" t="s">
        <v>826</v>
      </c>
      <c r="Q64" s="439" t="s">
        <v>826</v>
      </c>
      <c r="R64" s="439" t="s">
        <v>826</v>
      </c>
      <c r="S64" s="439" t="s">
        <v>826</v>
      </c>
      <c r="T64" s="439" t="s">
        <v>826</v>
      </c>
      <c r="U64" s="191"/>
      <c r="V64" s="191"/>
      <c r="W64" s="193">
        <v>36581</v>
      </c>
      <c r="X64" s="432">
        <v>1640600313649</v>
      </c>
      <c r="Y64" s="192"/>
      <c r="Z64" s="402">
        <v>2543</v>
      </c>
      <c r="AA64" s="402">
        <f t="shared" si="0"/>
        <v>2000</v>
      </c>
      <c r="AB64" s="403">
        <v>42740</v>
      </c>
      <c r="AC64" s="404">
        <f t="shared" si="1"/>
        <v>16</v>
      </c>
      <c r="AD64" s="404">
        <f t="shared" si="2"/>
        <v>10</v>
      </c>
      <c r="AE64" s="404">
        <f t="shared" si="3"/>
        <v>11</v>
      </c>
      <c r="AF64" s="110">
        <v>60</v>
      </c>
    </row>
    <row r="65" spans="1:32" s="110" customFormat="1" ht="21" customHeight="1">
      <c r="A65" s="138" t="s">
        <v>196</v>
      </c>
      <c r="B65" s="483" t="s">
        <v>169</v>
      </c>
      <c r="C65" s="152" t="s">
        <v>86</v>
      </c>
      <c r="D65" s="122" t="s">
        <v>1174</v>
      </c>
      <c r="E65" s="137" t="s">
        <v>1175</v>
      </c>
      <c r="F65" s="125" t="s">
        <v>1195</v>
      </c>
      <c r="G65" s="93" t="s">
        <v>136</v>
      </c>
      <c r="H65" s="93">
        <v>17</v>
      </c>
      <c r="I65" s="94">
        <v>2.77</v>
      </c>
      <c r="J65" s="99" t="s">
        <v>835</v>
      </c>
      <c r="K65" s="94" t="s">
        <v>829</v>
      </c>
      <c r="L65" s="93" t="s">
        <v>1176</v>
      </c>
      <c r="M65" s="439" t="s">
        <v>826</v>
      </c>
      <c r="N65" s="439" t="s">
        <v>826</v>
      </c>
      <c r="O65" s="439" t="s">
        <v>826</v>
      </c>
      <c r="P65" s="191"/>
      <c r="Q65" s="439" t="s">
        <v>826</v>
      </c>
      <c r="R65" s="439" t="s">
        <v>826</v>
      </c>
      <c r="S65" s="439" t="s">
        <v>826</v>
      </c>
      <c r="T65" s="439" t="s">
        <v>826</v>
      </c>
      <c r="U65" s="191"/>
      <c r="V65" s="201"/>
      <c r="W65" s="194">
        <v>36203</v>
      </c>
      <c r="X65" s="431">
        <v>1430500062521</v>
      </c>
      <c r="Y65" s="192"/>
      <c r="Z65" s="402">
        <v>2542</v>
      </c>
      <c r="AA65" s="402">
        <f t="shared" si="0"/>
        <v>1999</v>
      </c>
      <c r="AB65" s="403">
        <v>42740</v>
      </c>
      <c r="AC65" s="404">
        <f t="shared" si="1"/>
        <v>17</v>
      </c>
      <c r="AD65" s="404">
        <f t="shared" si="2"/>
        <v>10</v>
      </c>
      <c r="AE65" s="404">
        <f t="shared" si="3"/>
        <v>24</v>
      </c>
      <c r="AF65" s="110">
        <v>61</v>
      </c>
    </row>
    <row r="66" spans="1:32" s="110" customFormat="1" ht="21" customHeight="1">
      <c r="A66" s="138" t="s">
        <v>196</v>
      </c>
      <c r="B66" s="484"/>
      <c r="C66" s="152" t="s">
        <v>87</v>
      </c>
      <c r="D66" s="122" t="s">
        <v>1177</v>
      </c>
      <c r="E66" s="137" t="s">
        <v>1178</v>
      </c>
      <c r="F66" s="125" t="s">
        <v>1195</v>
      </c>
      <c r="G66" s="93" t="s">
        <v>136</v>
      </c>
      <c r="H66" s="93">
        <v>17</v>
      </c>
      <c r="I66" s="94">
        <v>3.38</v>
      </c>
      <c r="J66" s="99" t="s">
        <v>835</v>
      </c>
      <c r="K66" s="94" t="s">
        <v>829</v>
      </c>
      <c r="L66" s="93" t="s">
        <v>1179</v>
      </c>
      <c r="M66" s="439" t="s">
        <v>826</v>
      </c>
      <c r="N66" s="439" t="s">
        <v>826</v>
      </c>
      <c r="O66" s="439" t="s">
        <v>826</v>
      </c>
      <c r="P66" s="191"/>
      <c r="Q66" s="439" t="s">
        <v>826</v>
      </c>
      <c r="R66" s="439" t="s">
        <v>826</v>
      </c>
      <c r="S66" s="439"/>
      <c r="T66" s="439" t="s">
        <v>826</v>
      </c>
      <c r="U66" s="191"/>
      <c r="V66" s="201"/>
      <c r="W66" s="194">
        <v>36305</v>
      </c>
      <c r="X66" s="431">
        <v>1100400992342</v>
      </c>
      <c r="Y66" s="192"/>
      <c r="Z66" s="402">
        <v>2542</v>
      </c>
      <c r="AA66" s="402">
        <f aca="true" t="shared" si="4" ref="AA66:AA101">Z66-543</f>
        <v>1999</v>
      </c>
      <c r="AB66" s="403">
        <v>42740</v>
      </c>
      <c r="AC66" s="404">
        <f aca="true" t="shared" si="5" ref="AC66:AC101">DATEDIF(W66,AB66,"Y")</f>
        <v>17</v>
      </c>
      <c r="AD66" s="404">
        <f aca="true" t="shared" si="6" ref="AD66:AD101">DATEDIF(W66,AB66,"YM")</f>
        <v>7</v>
      </c>
      <c r="AE66" s="404">
        <f aca="true" t="shared" si="7" ref="AE66:AE101">DATEDIF(W66,AB66,"MD")</f>
        <v>11</v>
      </c>
      <c r="AF66" s="110">
        <v>62</v>
      </c>
    </row>
    <row r="67" spans="1:32" s="110" customFormat="1" ht="21" customHeight="1">
      <c r="A67" s="138" t="s">
        <v>197</v>
      </c>
      <c r="B67" s="152" t="s">
        <v>171</v>
      </c>
      <c r="C67" s="152" t="s">
        <v>88</v>
      </c>
      <c r="D67" s="122" t="s">
        <v>587</v>
      </c>
      <c r="E67" s="137" t="s">
        <v>997</v>
      </c>
      <c r="F67" s="125" t="s">
        <v>998</v>
      </c>
      <c r="G67" s="93" t="s">
        <v>136</v>
      </c>
      <c r="H67" s="93">
        <v>17</v>
      </c>
      <c r="I67" s="94">
        <v>3.03</v>
      </c>
      <c r="J67" s="99" t="s">
        <v>1163</v>
      </c>
      <c r="K67" s="94" t="s">
        <v>829</v>
      </c>
      <c r="L67" s="93" t="s">
        <v>1164</v>
      </c>
      <c r="M67" s="439" t="s">
        <v>826</v>
      </c>
      <c r="N67" s="439" t="s">
        <v>826</v>
      </c>
      <c r="O67" s="439" t="s">
        <v>826</v>
      </c>
      <c r="P67" s="191"/>
      <c r="Q67" s="439" t="s">
        <v>826</v>
      </c>
      <c r="R67" s="439" t="s">
        <v>826</v>
      </c>
      <c r="S67" s="439" t="s">
        <v>826</v>
      </c>
      <c r="T67" s="439" t="s">
        <v>826</v>
      </c>
      <c r="U67" s="199"/>
      <c r="V67" s="201"/>
      <c r="W67" s="194">
        <v>36449</v>
      </c>
      <c r="X67" s="431">
        <v>1670800188911</v>
      </c>
      <c r="Y67" s="378"/>
      <c r="Z67" s="402">
        <v>2542</v>
      </c>
      <c r="AA67" s="402">
        <f t="shared" si="4"/>
        <v>1999</v>
      </c>
      <c r="AB67" s="403">
        <v>42740</v>
      </c>
      <c r="AC67" s="404">
        <f t="shared" si="5"/>
        <v>17</v>
      </c>
      <c r="AD67" s="404">
        <f t="shared" si="6"/>
        <v>2</v>
      </c>
      <c r="AE67" s="404">
        <f t="shared" si="7"/>
        <v>20</v>
      </c>
      <c r="AF67" s="110">
        <v>63</v>
      </c>
    </row>
    <row r="68" spans="1:32" s="110" customFormat="1" ht="21" customHeight="1">
      <c r="A68" s="138" t="s">
        <v>197</v>
      </c>
      <c r="B68" s="152" t="s">
        <v>171</v>
      </c>
      <c r="C68" s="152" t="s">
        <v>89</v>
      </c>
      <c r="D68" s="122" t="s">
        <v>999</v>
      </c>
      <c r="E68" s="137" t="s">
        <v>1000</v>
      </c>
      <c r="F68" s="125" t="s">
        <v>1001</v>
      </c>
      <c r="G68" s="93" t="s">
        <v>138</v>
      </c>
      <c r="H68" s="93">
        <v>16</v>
      </c>
      <c r="I68" s="94">
        <v>3.33</v>
      </c>
      <c r="J68" s="99" t="s">
        <v>1165</v>
      </c>
      <c r="K68" s="94" t="s">
        <v>829</v>
      </c>
      <c r="L68" s="93" t="s">
        <v>1166</v>
      </c>
      <c r="M68" s="439" t="s">
        <v>826</v>
      </c>
      <c r="N68" s="439" t="s">
        <v>826</v>
      </c>
      <c r="O68" s="439" t="s">
        <v>826</v>
      </c>
      <c r="P68" s="191"/>
      <c r="Q68" s="439" t="s">
        <v>826</v>
      </c>
      <c r="R68" s="439" t="s">
        <v>826</v>
      </c>
      <c r="S68" s="439" t="s">
        <v>826</v>
      </c>
      <c r="T68" s="439" t="s">
        <v>826</v>
      </c>
      <c r="U68" s="439" t="s">
        <v>826</v>
      </c>
      <c r="V68" s="201"/>
      <c r="W68" s="194">
        <v>36529</v>
      </c>
      <c r="X68" s="431">
        <v>1104000032051</v>
      </c>
      <c r="Y68" s="192"/>
      <c r="Z68" s="402">
        <v>2543</v>
      </c>
      <c r="AA68" s="402">
        <f t="shared" si="4"/>
        <v>2000</v>
      </c>
      <c r="AB68" s="403">
        <v>42740</v>
      </c>
      <c r="AC68" s="404">
        <f t="shared" si="5"/>
        <v>17</v>
      </c>
      <c r="AD68" s="404">
        <f t="shared" si="6"/>
        <v>0</v>
      </c>
      <c r="AE68" s="404">
        <f t="shared" si="7"/>
        <v>1</v>
      </c>
      <c r="AF68" s="110">
        <v>64</v>
      </c>
    </row>
    <row r="69" spans="1:32" s="110" customFormat="1" ht="21" customHeight="1">
      <c r="A69" s="138" t="s">
        <v>181</v>
      </c>
      <c r="B69" s="202" t="s">
        <v>171</v>
      </c>
      <c r="C69" s="152" t="s">
        <v>90</v>
      </c>
      <c r="D69" s="122" t="s">
        <v>273</v>
      </c>
      <c r="E69" s="137" t="s">
        <v>277</v>
      </c>
      <c r="F69" s="125"/>
      <c r="G69" s="93"/>
      <c r="H69" s="346"/>
      <c r="I69" s="251"/>
      <c r="J69" s="99"/>
      <c r="K69" s="94"/>
      <c r="L69" s="93"/>
      <c r="M69" s="191"/>
      <c r="N69" s="191"/>
      <c r="O69" s="191"/>
      <c r="P69" s="191"/>
      <c r="Q69" s="191"/>
      <c r="R69" s="191"/>
      <c r="S69" s="191"/>
      <c r="T69" s="191"/>
      <c r="U69" s="191"/>
      <c r="V69" s="199"/>
      <c r="W69" s="193"/>
      <c r="X69" s="432"/>
      <c r="Y69" s="192"/>
      <c r="Z69" s="402"/>
      <c r="AA69" s="402">
        <f t="shared" si="4"/>
        <v>-543</v>
      </c>
      <c r="AB69" s="403">
        <v>42740</v>
      </c>
      <c r="AC69" s="404">
        <f t="shared" si="5"/>
        <v>117</v>
      </c>
      <c r="AD69" s="404">
        <f t="shared" si="6"/>
        <v>0</v>
      </c>
      <c r="AE69" s="404">
        <f t="shared" si="7"/>
        <v>5</v>
      </c>
      <c r="AF69" s="110">
        <v>65</v>
      </c>
    </row>
    <row r="70" spans="1:32" s="110" customFormat="1" ht="21" customHeight="1">
      <c r="A70" s="138" t="s">
        <v>181</v>
      </c>
      <c r="B70" s="202" t="s">
        <v>171</v>
      </c>
      <c r="C70" s="152" t="s">
        <v>91</v>
      </c>
      <c r="D70" s="122" t="s">
        <v>269</v>
      </c>
      <c r="E70" s="137" t="s">
        <v>270</v>
      </c>
      <c r="F70" s="125"/>
      <c r="G70" s="93"/>
      <c r="H70" s="93"/>
      <c r="I70" s="94"/>
      <c r="J70" s="99"/>
      <c r="K70" s="94"/>
      <c r="L70" s="93"/>
      <c r="M70" s="191"/>
      <c r="N70" s="191"/>
      <c r="O70" s="191"/>
      <c r="P70" s="191"/>
      <c r="Q70" s="191"/>
      <c r="R70" s="191"/>
      <c r="S70" s="191"/>
      <c r="T70" s="191"/>
      <c r="U70" s="191"/>
      <c r="V70" s="199"/>
      <c r="W70" s="193"/>
      <c r="X70" s="432"/>
      <c r="Y70" s="192"/>
      <c r="Z70" s="402"/>
      <c r="AA70" s="402">
        <f t="shared" si="4"/>
        <v>-543</v>
      </c>
      <c r="AB70" s="403">
        <v>42740</v>
      </c>
      <c r="AC70" s="404">
        <f t="shared" si="5"/>
        <v>117</v>
      </c>
      <c r="AD70" s="404">
        <f t="shared" si="6"/>
        <v>0</v>
      </c>
      <c r="AE70" s="404">
        <f t="shared" si="7"/>
        <v>5</v>
      </c>
      <c r="AF70" s="110">
        <v>66</v>
      </c>
    </row>
    <row r="71" spans="1:32" s="110" customFormat="1" ht="21" customHeight="1">
      <c r="A71" s="138" t="s">
        <v>182</v>
      </c>
      <c r="B71" s="483" t="s">
        <v>169</v>
      </c>
      <c r="C71" s="152" t="s">
        <v>92</v>
      </c>
      <c r="D71" s="122" t="s">
        <v>1061</v>
      </c>
      <c r="E71" s="137" t="s">
        <v>872</v>
      </c>
      <c r="F71" s="248" t="s">
        <v>1058</v>
      </c>
      <c r="G71" s="248" t="s">
        <v>137</v>
      </c>
      <c r="H71" s="250">
        <v>18</v>
      </c>
      <c r="I71" s="314">
        <v>3.25</v>
      </c>
      <c r="J71" s="99" t="s">
        <v>835</v>
      </c>
      <c r="K71" s="94" t="s">
        <v>829</v>
      </c>
      <c r="L71" s="93" t="s">
        <v>1062</v>
      </c>
      <c r="M71" s="439" t="s">
        <v>826</v>
      </c>
      <c r="N71" s="439" t="s">
        <v>826</v>
      </c>
      <c r="O71" s="439" t="s">
        <v>826</v>
      </c>
      <c r="P71" s="439" t="s">
        <v>826</v>
      </c>
      <c r="Q71" s="439" t="s">
        <v>826</v>
      </c>
      <c r="R71" s="439" t="s">
        <v>826</v>
      </c>
      <c r="S71" s="439" t="s">
        <v>826</v>
      </c>
      <c r="T71" s="439" t="s">
        <v>826</v>
      </c>
      <c r="U71" s="439" t="s">
        <v>826</v>
      </c>
      <c r="V71" s="201"/>
      <c r="W71" s="194">
        <v>36042</v>
      </c>
      <c r="X71" s="431">
        <v>1102002954027</v>
      </c>
      <c r="Y71" s="123"/>
      <c r="Z71" s="402">
        <v>2541</v>
      </c>
      <c r="AA71" s="402">
        <f t="shared" si="4"/>
        <v>1998</v>
      </c>
      <c r="AB71" s="403">
        <v>42740</v>
      </c>
      <c r="AC71" s="404">
        <f t="shared" si="5"/>
        <v>18</v>
      </c>
      <c r="AD71" s="404">
        <f t="shared" si="6"/>
        <v>4</v>
      </c>
      <c r="AE71" s="404">
        <f t="shared" si="7"/>
        <v>1</v>
      </c>
      <c r="AF71" s="110">
        <v>67</v>
      </c>
    </row>
    <row r="72" spans="1:32" s="110" customFormat="1" ht="21" customHeight="1">
      <c r="A72" s="138" t="s">
        <v>182</v>
      </c>
      <c r="B72" s="484"/>
      <c r="C72" s="152" t="s">
        <v>93</v>
      </c>
      <c r="D72" s="122" t="s">
        <v>873</v>
      </c>
      <c r="E72" s="137" t="s">
        <v>874</v>
      </c>
      <c r="F72" s="248" t="s">
        <v>1067</v>
      </c>
      <c r="G72" s="248" t="s">
        <v>355</v>
      </c>
      <c r="H72" s="250">
        <v>17</v>
      </c>
      <c r="I72" s="94">
        <v>3.95</v>
      </c>
      <c r="J72" s="99" t="s">
        <v>1068</v>
      </c>
      <c r="K72" s="94" t="s">
        <v>829</v>
      </c>
      <c r="L72" s="93" t="s">
        <v>1069</v>
      </c>
      <c r="M72" s="439" t="s">
        <v>826</v>
      </c>
      <c r="N72" s="439" t="s">
        <v>826</v>
      </c>
      <c r="O72" s="439" t="s">
        <v>826</v>
      </c>
      <c r="P72" s="191"/>
      <c r="Q72" s="439" t="s">
        <v>826</v>
      </c>
      <c r="R72" s="439" t="s">
        <v>826</v>
      </c>
      <c r="S72" s="439" t="s">
        <v>826</v>
      </c>
      <c r="T72" s="439"/>
      <c r="U72" s="439" t="s">
        <v>826</v>
      </c>
      <c r="V72" s="201"/>
      <c r="W72" s="194">
        <v>36315</v>
      </c>
      <c r="X72" s="431">
        <v>1509963036035</v>
      </c>
      <c r="Y72" s="123"/>
      <c r="Z72" s="402">
        <v>2542</v>
      </c>
      <c r="AA72" s="402">
        <f t="shared" si="4"/>
        <v>1999</v>
      </c>
      <c r="AB72" s="403">
        <v>42740</v>
      </c>
      <c r="AC72" s="404">
        <f t="shared" si="5"/>
        <v>17</v>
      </c>
      <c r="AD72" s="404">
        <f t="shared" si="6"/>
        <v>7</v>
      </c>
      <c r="AE72" s="404">
        <f t="shared" si="7"/>
        <v>1</v>
      </c>
      <c r="AF72" s="110">
        <v>68</v>
      </c>
    </row>
    <row r="73" spans="1:32" s="110" customFormat="1" ht="21" customHeight="1">
      <c r="A73" s="138" t="s">
        <v>183</v>
      </c>
      <c r="B73" s="347" t="s">
        <v>171</v>
      </c>
      <c r="C73" s="152" t="s">
        <v>94</v>
      </c>
      <c r="D73" s="122" t="s">
        <v>819</v>
      </c>
      <c r="E73" s="137" t="s">
        <v>820</v>
      </c>
      <c r="F73" s="125" t="s">
        <v>821</v>
      </c>
      <c r="G73" s="93" t="s">
        <v>136</v>
      </c>
      <c r="H73" s="93">
        <v>18</v>
      </c>
      <c r="I73" s="94">
        <v>2.9</v>
      </c>
      <c r="J73" s="99"/>
      <c r="K73" s="94"/>
      <c r="L73" s="93"/>
      <c r="M73" s="191"/>
      <c r="N73" s="191"/>
      <c r="O73" s="191"/>
      <c r="P73" s="191"/>
      <c r="Q73" s="191"/>
      <c r="R73" s="191"/>
      <c r="S73" s="191"/>
      <c r="T73" s="191"/>
      <c r="U73" s="191"/>
      <c r="V73" s="201"/>
      <c r="W73" s="194"/>
      <c r="X73" s="431">
        <v>8571587018722</v>
      </c>
      <c r="Y73" s="192"/>
      <c r="Z73" s="402"/>
      <c r="AA73" s="402">
        <f t="shared" si="4"/>
        <v>-543</v>
      </c>
      <c r="AB73" s="403">
        <v>42740</v>
      </c>
      <c r="AC73" s="404">
        <f t="shared" si="5"/>
        <v>117</v>
      </c>
      <c r="AD73" s="404">
        <f t="shared" si="6"/>
        <v>0</v>
      </c>
      <c r="AE73" s="404">
        <f t="shared" si="7"/>
        <v>5</v>
      </c>
      <c r="AF73" s="110">
        <v>69</v>
      </c>
    </row>
    <row r="74" spans="1:32" s="110" customFormat="1" ht="21" customHeight="1">
      <c r="A74" s="138" t="s">
        <v>183</v>
      </c>
      <c r="B74" s="202" t="s">
        <v>171</v>
      </c>
      <c r="C74" s="152" t="s">
        <v>95</v>
      </c>
      <c r="D74" s="122" t="s">
        <v>813</v>
      </c>
      <c r="E74" s="137" t="s">
        <v>814</v>
      </c>
      <c r="F74" s="125" t="s">
        <v>815</v>
      </c>
      <c r="G74" s="93" t="s">
        <v>356</v>
      </c>
      <c r="H74" s="93">
        <v>18</v>
      </c>
      <c r="I74" s="94">
        <v>3.3</v>
      </c>
      <c r="J74" s="99"/>
      <c r="K74" s="94"/>
      <c r="L74" s="93"/>
      <c r="M74" s="191"/>
      <c r="N74" s="191"/>
      <c r="O74" s="191"/>
      <c r="P74" s="191"/>
      <c r="Q74" s="191"/>
      <c r="R74" s="191"/>
      <c r="S74" s="191"/>
      <c r="T74" s="191"/>
      <c r="U74" s="191"/>
      <c r="V74" s="201"/>
      <c r="W74" s="194">
        <v>35912</v>
      </c>
      <c r="X74" s="431">
        <v>1579900779405</v>
      </c>
      <c r="Y74" s="192"/>
      <c r="Z74" s="402">
        <v>2541</v>
      </c>
      <c r="AA74" s="402">
        <f t="shared" si="4"/>
        <v>1998</v>
      </c>
      <c r="AB74" s="403">
        <v>42740</v>
      </c>
      <c r="AC74" s="404">
        <f t="shared" si="5"/>
        <v>18</v>
      </c>
      <c r="AD74" s="404">
        <f t="shared" si="6"/>
        <v>8</v>
      </c>
      <c r="AE74" s="404">
        <f t="shared" si="7"/>
        <v>9</v>
      </c>
      <c r="AF74" s="110">
        <v>70</v>
      </c>
    </row>
    <row r="75" spans="1:32" s="110" customFormat="1" ht="21" customHeight="1">
      <c r="A75" s="138" t="s">
        <v>185</v>
      </c>
      <c r="B75" s="202" t="s">
        <v>171</v>
      </c>
      <c r="C75" s="152" t="s">
        <v>99</v>
      </c>
      <c r="D75" s="122" t="s">
        <v>1121</v>
      </c>
      <c r="E75" s="137" t="s">
        <v>778</v>
      </c>
      <c r="F75" s="125" t="s">
        <v>779</v>
      </c>
      <c r="G75" s="93" t="s">
        <v>136</v>
      </c>
      <c r="H75" s="93">
        <v>17</v>
      </c>
      <c r="I75" s="94">
        <v>3.28</v>
      </c>
      <c r="J75" s="99" t="s">
        <v>835</v>
      </c>
      <c r="K75" s="94" t="s">
        <v>829</v>
      </c>
      <c r="L75" s="93" t="s">
        <v>836</v>
      </c>
      <c r="M75" s="439" t="s">
        <v>826</v>
      </c>
      <c r="N75" s="439" t="s">
        <v>826</v>
      </c>
      <c r="O75" s="439" t="s">
        <v>826</v>
      </c>
      <c r="P75" s="439" t="s">
        <v>826</v>
      </c>
      <c r="Q75" s="439" t="s">
        <v>826</v>
      </c>
      <c r="R75" s="439" t="s">
        <v>826</v>
      </c>
      <c r="S75" s="439" t="s">
        <v>826</v>
      </c>
      <c r="T75" s="439" t="s">
        <v>826</v>
      </c>
      <c r="U75" s="439" t="s">
        <v>826</v>
      </c>
      <c r="V75" s="199"/>
      <c r="W75" s="193">
        <v>36437</v>
      </c>
      <c r="X75" s="432">
        <v>1609900481901</v>
      </c>
      <c r="Y75" s="192"/>
      <c r="Z75" s="402">
        <v>2542</v>
      </c>
      <c r="AA75" s="402">
        <f t="shared" si="4"/>
        <v>1999</v>
      </c>
      <c r="AB75" s="403">
        <v>42740</v>
      </c>
      <c r="AC75" s="404">
        <f t="shared" si="5"/>
        <v>17</v>
      </c>
      <c r="AD75" s="404">
        <f t="shared" si="6"/>
        <v>3</v>
      </c>
      <c r="AE75" s="404">
        <f t="shared" si="7"/>
        <v>1</v>
      </c>
      <c r="AF75" s="110">
        <v>71</v>
      </c>
    </row>
    <row r="76" spans="1:32" s="110" customFormat="1" ht="21">
      <c r="A76" s="138" t="s">
        <v>186</v>
      </c>
      <c r="B76" s="202" t="s">
        <v>171</v>
      </c>
      <c r="C76" s="202" t="s">
        <v>101</v>
      </c>
      <c r="D76" s="122" t="s">
        <v>942</v>
      </c>
      <c r="E76" s="137" t="s">
        <v>1030</v>
      </c>
      <c r="F76" s="482" t="s">
        <v>1109</v>
      </c>
      <c r="G76" s="480" t="s">
        <v>136</v>
      </c>
      <c r="H76" s="139">
        <v>17</v>
      </c>
      <c r="I76" s="94">
        <v>2.8</v>
      </c>
      <c r="J76" s="99" t="s">
        <v>1114</v>
      </c>
      <c r="K76" s="94" t="s">
        <v>829</v>
      </c>
      <c r="L76" s="93" t="s">
        <v>1115</v>
      </c>
      <c r="M76" s="439" t="s">
        <v>826</v>
      </c>
      <c r="N76" s="439" t="s">
        <v>826</v>
      </c>
      <c r="O76" s="439" t="s">
        <v>826</v>
      </c>
      <c r="P76" s="191"/>
      <c r="Q76" s="439" t="s">
        <v>826</v>
      </c>
      <c r="R76" s="439" t="s">
        <v>826</v>
      </c>
      <c r="S76" s="439" t="s">
        <v>826</v>
      </c>
      <c r="T76" s="439" t="s">
        <v>826</v>
      </c>
      <c r="U76" s="201"/>
      <c r="V76" s="201"/>
      <c r="W76" s="194">
        <v>36154</v>
      </c>
      <c r="X76" s="431">
        <v>1550500171720</v>
      </c>
      <c r="Y76" s="378"/>
      <c r="Z76" s="458">
        <v>2541</v>
      </c>
      <c r="AA76" s="458">
        <f t="shared" si="4"/>
        <v>1998</v>
      </c>
      <c r="AB76" s="459">
        <v>42740</v>
      </c>
      <c r="AC76" s="460">
        <f t="shared" si="5"/>
        <v>18</v>
      </c>
      <c r="AD76" s="460">
        <f t="shared" si="6"/>
        <v>0</v>
      </c>
      <c r="AE76" s="460">
        <f t="shared" si="7"/>
        <v>11</v>
      </c>
      <c r="AF76" s="110">
        <v>72</v>
      </c>
    </row>
    <row r="77" spans="1:32" s="110" customFormat="1" ht="21" customHeight="1">
      <c r="A77" s="138" t="s">
        <v>187</v>
      </c>
      <c r="B77" s="347" t="s">
        <v>171</v>
      </c>
      <c r="C77" s="152" t="s">
        <v>102</v>
      </c>
      <c r="D77" s="246" t="s">
        <v>1044</v>
      </c>
      <c r="E77" s="247" t="s">
        <v>1045</v>
      </c>
      <c r="F77" s="248" t="s">
        <v>348</v>
      </c>
      <c r="G77" s="248"/>
      <c r="H77" s="250">
        <v>16</v>
      </c>
      <c r="I77" s="314">
        <v>2.75</v>
      </c>
      <c r="J77" s="99"/>
      <c r="K77" s="94"/>
      <c r="L77" s="93"/>
      <c r="M77" s="191"/>
      <c r="N77" s="191"/>
      <c r="O77" s="191"/>
      <c r="P77" s="191"/>
      <c r="Q77" s="191"/>
      <c r="R77" s="191"/>
      <c r="S77" s="191"/>
      <c r="T77" s="191"/>
      <c r="U77" s="199"/>
      <c r="V77" s="201"/>
      <c r="W77" s="194"/>
      <c r="X77" s="431"/>
      <c r="Y77" s="123"/>
      <c r="Z77" s="402"/>
      <c r="AA77" s="402">
        <f t="shared" si="4"/>
        <v>-543</v>
      </c>
      <c r="AB77" s="403">
        <v>42740</v>
      </c>
      <c r="AC77" s="404">
        <f t="shared" si="5"/>
        <v>117</v>
      </c>
      <c r="AD77" s="404">
        <f t="shared" si="6"/>
        <v>0</v>
      </c>
      <c r="AE77" s="404">
        <f t="shared" si="7"/>
        <v>5</v>
      </c>
      <c r="AF77" s="110">
        <v>73</v>
      </c>
    </row>
    <row r="78" spans="1:32" s="110" customFormat="1" ht="21" customHeight="1">
      <c r="A78" s="138" t="s">
        <v>187</v>
      </c>
      <c r="B78" s="332" t="s">
        <v>171</v>
      </c>
      <c r="C78" s="152" t="s">
        <v>103</v>
      </c>
      <c r="D78" s="246" t="s">
        <v>1046</v>
      </c>
      <c r="E78" s="247" t="s">
        <v>1047</v>
      </c>
      <c r="F78" s="248" t="s">
        <v>1041</v>
      </c>
      <c r="G78" s="248"/>
      <c r="H78" s="250">
        <v>16</v>
      </c>
      <c r="I78" s="94">
        <v>3.54</v>
      </c>
      <c r="J78" s="99"/>
      <c r="K78" s="94"/>
      <c r="L78" s="93"/>
      <c r="M78" s="191"/>
      <c r="N78" s="191"/>
      <c r="O78" s="191"/>
      <c r="P78" s="191"/>
      <c r="Q78" s="191"/>
      <c r="R78" s="191"/>
      <c r="S78" s="191"/>
      <c r="T78" s="191"/>
      <c r="U78" s="199"/>
      <c r="V78" s="201"/>
      <c r="W78" s="194"/>
      <c r="X78" s="431"/>
      <c r="Y78" s="123"/>
      <c r="Z78" s="402"/>
      <c r="AA78" s="402">
        <f t="shared" si="4"/>
        <v>-543</v>
      </c>
      <c r="AB78" s="403">
        <v>42740</v>
      </c>
      <c r="AC78" s="404">
        <f t="shared" si="5"/>
        <v>117</v>
      </c>
      <c r="AD78" s="404">
        <f t="shared" si="6"/>
        <v>0</v>
      </c>
      <c r="AE78" s="404">
        <f t="shared" si="7"/>
        <v>5</v>
      </c>
      <c r="AF78" s="110">
        <v>74</v>
      </c>
    </row>
    <row r="79" spans="1:32" s="110" customFormat="1" ht="21" customHeight="1">
      <c r="A79" s="138" t="s">
        <v>188</v>
      </c>
      <c r="B79" s="202" t="s">
        <v>171</v>
      </c>
      <c r="C79" s="152" t="s">
        <v>104</v>
      </c>
      <c r="D79" s="122" t="s">
        <v>990</v>
      </c>
      <c r="E79" s="137" t="s">
        <v>884</v>
      </c>
      <c r="F79" s="125" t="s">
        <v>879</v>
      </c>
      <c r="G79" s="93" t="s">
        <v>138</v>
      </c>
      <c r="H79" s="93">
        <v>16</v>
      </c>
      <c r="I79" s="94">
        <v>2.93</v>
      </c>
      <c r="J79" s="99" t="s">
        <v>897</v>
      </c>
      <c r="K79" s="94"/>
      <c r="L79" s="93" t="s">
        <v>898</v>
      </c>
      <c r="M79" s="439" t="s">
        <v>826</v>
      </c>
      <c r="N79" s="439" t="s">
        <v>826</v>
      </c>
      <c r="O79" s="439" t="s">
        <v>826</v>
      </c>
      <c r="P79" s="191"/>
      <c r="Q79" s="439" t="s">
        <v>826</v>
      </c>
      <c r="R79" s="439" t="s">
        <v>826</v>
      </c>
      <c r="S79" s="439" t="s">
        <v>826</v>
      </c>
      <c r="T79" s="439" t="s">
        <v>826</v>
      </c>
      <c r="U79" s="191"/>
      <c r="V79" s="199"/>
      <c r="W79" s="193">
        <v>36536</v>
      </c>
      <c r="X79" s="432">
        <v>1419901899936</v>
      </c>
      <c r="Y79" s="192"/>
      <c r="Z79" s="402">
        <v>2543</v>
      </c>
      <c r="AA79" s="402">
        <f t="shared" si="4"/>
        <v>2000</v>
      </c>
      <c r="AB79" s="403">
        <v>42740</v>
      </c>
      <c r="AC79" s="404">
        <f t="shared" si="5"/>
        <v>16</v>
      </c>
      <c r="AD79" s="404">
        <f t="shared" si="6"/>
        <v>11</v>
      </c>
      <c r="AE79" s="404">
        <f t="shared" si="7"/>
        <v>25</v>
      </c>
      <c r="AF79" s="110">
        <v>75</v>
      </c>
    </row>
    <row r="80" spans="1:32" s="110" customFormat="1" ht="21" customHeight="1">
      <c r="A80" s="138" t="s">
        <v>189</v>
      </c>
      <c r="B80" s="202" t="s">
        <v>171</v>
      </c>
      <c r="C80" s="152" t="s">
        <v>106</v>
      </c>
      <c r="D80" s="122" t="s">
        <v>1133</v>
      </c>
      <c r="E80" s="137" t="s">
        <v>1134</v>
      </c>
      <c r="F80" s="125" t="s">
        <v>1135</v>
      </c>
      <c r="G80" s="93" t="s">
        <v>138</v>
      </c>
      <c r="H80" s="93">
        <v>15</v>
      </c>
      <c r="I80" s="94"/>
      <c r="J80" s="99"/>
      <c r="K80" s="94"/>
      <c r="L80" s="93"/>
      <c r="M80" s="191"/>
      <c r="N80" s="191"/>
      <c r="O80" s="191"/>
      <c r="P80" s="191"/>
      <c r="Q80" s="191"/>
      <c r="R80" s="191"/>
      <c r="S80" s="191"/>
      <c r="T80" s="191"/>
      <c r="U80" s="191"/>
      <c r="V80" s="199"/>
      <c r="W80" s="193"/>
      <c r="X80" s="432"/>
      <c r="Y80" s="192"/>
      <c r="Z80" s="402"/>
      <c r="AA80" s="402">
        <f t="shared" si="4"/>
        <v>-543</v>
      </c>
      <c r="AB80" s="403">
        <v>42740</v>
      </c>
      <c r="AC80" s="404">
        <f t="shared" si="5"/>
        <v>117</v>
      </c>
      <c r="AD80" s="404">
        <f t="shared" si="6"/>
        <v>0</v>
      </c>
      <c r="AE80" s="404">
        <f t="shared" si="7"/>
        <v>5</v>
      </c>
      <c r="AF80" s="110">
        <v>76</v>
      </c>
    </row>
    <row r="81" spans="1:32" s="110" customFormat="1" ht="21" customHeight="1">
      <c r="A81" s="138" t="s">
        <v>189</v>
      </c>
      <c r="B81" s="202" t="s">
        <v>171</v>
      </c>
      <c r="C81" s="152" t="s">
        <v>107</v>
      </c>
      <c r="D81" s="122" t="s">
        <v>1136</v>
      </c>
      <c r="E81" s="137" t="s">
        <v>1137</v>
      </c>
      <c r="F81" s="125" t="s">
        <v>1138</v>
      </c>
      <c r="G81" s="93" t="s">
        <v>136</v>
      </c>
      <c r="H81" s="93">
        <v>17</v>
      </c>
      <c r="I81" s="94"/>
      <c r="J81" s="99"/>
      <c r="K81" s="94"/>
      <c r="L81" s="93"/>
      <c r="M81" s="191"/>
      <c r="N81" s="191"/>
      <c r="O81" s="191"/>
      <c r="P81" s="191"/>
      <c r="Q81" s="191"/>
      <c r="R81" s="191"/>
      <c r="S81" s="191"/>
      <c r="T81" s="191"/>
      <c r="U81" s="199"/>
      <c r="V81" s="199"/>
      <c r="W81" s="193"/>
      <c r="X81" s="432"/>
      <c r="Y81" s="192"/>
      <c r="Z81" s="402"/>
      <c r="AA81" s="402">
        <f t="shared" si="4"/>
        <v>-543</v>
      </c>
      <c r="AB81" s="403">
        <v>42740</v>
      </c>
      <c r="AC81" s="404">
        <f t="shared" si="5"/>
        <v>117</v>
      </c>
      <c r="AD81" s="404">
        <f t="shared" si="6"/>
        <v>0</v>
      </c>
      <c r="AE81" s="404">
        <f t="shared" si="7"/>
        <v>5</v>
      </c>
      <c r="AF81" s="110">
        <v>77</v>
      </c>
    </row>
    <row r="82" spans="1:32" s="110" customFormat="1" ht="21" customHeight="1">
      <c r="A82" s="138" t="s">
        <v>190</v>
      </c>
      <c r="B82" s="483" t="s">
        <v>169</v>
      </c>
      <c r="C82" s="152" t="s">
        <v>108</v>
      </c>
      <c r="D82" s="57" t="s">
        <v>848</v>
      </c>
      <c r="E82" s="58" t="s">
        <v>849</v>
      </c>
      <c r="F82" s="59" t="s">
        <v>850</v>
      </c>
      <c r="G82" s="93" t="s">
        <v>136</v>
      </c>
      <c r="H82" s="18">
        <v>17</v>
      </c>
      <c r="I82" s="94">
        <v>2.89</v>
      </c>
      <c r="J82" s="99" t="s">
        <v>860</v>
      </c>
      <c r="K82" s="94" t="s">
        <v>829</v>
      </c>
      <c r="L82" s="93" t="s">
        <v>861</v>
      </c>
      <c r="M82" s="439" t="s">
        <v>826</v>
      </c>
      <c r="N82" s="439" t="s">
        <v>826</v>
      </c>
      <c r="O82" s="439" t="s">
        <v>826</v>
      </c>
      <c r="P82" s="191"/>
      <c r="Q82" s="439" t="s">
        <v>826</v>
      </c>
      <c r="R82" s="439" t="s">
        <v>826</v>
      </c>
      <c r="S82" s="439" t="s">
        <v>826</v>
      </c>
      <c r="T82" s="439" t="s">
        <v>826</v>
      </c>
      <c r="U82" s="439" t="s">
        <v>826</v>
      </c>
      <c r="V82" s="201"/>
      <c r="W82" s="194">
        <v>36472</v>
      </c>
      <c r="X82" s="431">
        <v>1679900373721</v>
      </c>
      <c r="Y82" s="192"/>
      <c r="Z82" s="402">
        <v>2542</v>
      </c>
      <c r="AA82" s="402">
        <f t="shared" si="4"/>
        <v>1999</v>
      </c>
      <c r="AB82" s="403">
        <v>42740</v>
      </c>
      <c r="AC82" s="404">
        <f t="shared" si="5"/>
        <v>17</v>
      </c>
      <c r="AD82" s="404">
        <f t="shared" si="6"/>
        <v>1</v>
      </c>
      <c r="AE82" s="404">
        <f t="shared" si="7"/>
        <v>28</v>
      </c>
      <c r="AF82" s="110">
        <v>78</v>
      </c>
    </row>
    <row r="83" spans="1:32" s="110" customFormat="1" ht="21" customHeight="1">
      <c r="A83" s="138" t="s">
        <v>190</v>
      </c>
      <c r="B83" s="484"/>
      <c r="C83" s="152" t="s">
        <v>109</v>
      </c>
      <c r="D83" s="57" t="s">
        <v>851</v>
      </c>
      <c r="E83" s="58" t="s">
        <v>852</v>
      </c>
      <c r="F83" s="59" t="s">
        <v>850</v>
      </c>
      <c r="G83" s="93" t="s">
        <v>136</v>
      </c>
      <c r="H83" s="18">
        <v>16</v>
      </c>
      <c r="I83" s="314">
        <v>3.24</v>
      </c>
      <c r="J83" s="99" t="s">
        <v>863</v>
      </c>
      <c r="K83" s="94" t="s">
        <v>829</v>
      </c>
      <c r="L83" s="436" t="s">
        <v>862</v>
      </c>
      <c r="M83" s="439" t="s">
        <v>826</v>
      </c>
      <c r="N83" s="439" t="s">
        <v>826</v>
      </c>
      <c r="O83" s="439" t="s">
        <v>826</v>
      </c>
      <c r="P83" s="191"/>
      <c r="Q83" s="439" t="s">
        <v>826</v>
      </c>
      <c r="R83" s="439" t="s">
        <v>826</v>
      </c>
      <c r="S83" s="439" t="s">
        <v>826</v>
      </c>
      <c r="T83" s="439" t="s">
        <v>826</v>
      </c>
      <c r="U83" s="439" t="s">
        <v>826</v>
      </c>
      <c r="V83" s="201"/>
      <c r="W83" s="194">
        <v>36641</v>
      </c>
      <c r="X83" s="431">
        <v>1670701316121</v>
      </c>
      <c r="Y83" s="192"/>
      <c r="Z83" s="402">
        <v>2543</v>
      </c>
      <c r="AA83" s="402">
        <f t="shared" si="4"/>
        <v>2000</v>
      </c>
      <c r="AB83" s="403">
        <v>42740</v>
      </c>
      <c r="AC83" s="404">
        <f t="shared" si="5"/>
        <v>16</v>
      </c>
      <c r="AD83" s="404">
        <f t="shared" si="6"/>
        <v>8</v>
      </c>
      <c r="AE83" s="404">
        <f t="shared" si="7"/>
        <v>11</v>
      </c>
      <c r="AF83" s="110">
        <v>79</v>
      </c>
    </row>
    <row r="84" spans="1:32" s="110" customFormat="1" ht="21" customHeight="1">
      <c r="A84" s="138" t="s">
        <v>191</v>
      </c>
      <c r="B84" s="152" t="s">
        <v>171</v>
      </c>
      <c r="C84" s="152" t="s">
        <v>111</v>
      </c>
      <c r="D84" s="122" t="s">
        <v>951</v>
      </c>
      <c r="E84" s="137" t="s">
        <v>952</v>
      </c>
      <c r="F84" s="125" t="s">
        <v>953</v>
      </c>
      <c r="G84" s="93" t="s">
        <v>956</v>
      </c>
      <c r="H84" s="93"/>
      <c r="I84" s="94"/>
      <c r="J84" s="99"/>
      <c r="K84" s="94"/>
      <c r="L84" s="93"/>
      <c r="M84" s="191"/>
      <c r="N84" s="191"/>
      <c r="O84" s="191"/>
      <c r="P84" s="191"/>
      <c r="Q84" s="191"/>
      <c r="R84" s="191"/>
      <c r="S84" s="191"/>
      <c r="T84" s="191"/>
      <c r="U84" s="191"/>
      <c r="V84" s="199"/>
      <c r="W84" s="193"/>
      <c r="X84" s="432"/>
      <c r="Y84" s="192"/>
      <c r="Z84" s="402"/>
      <c r="AA84" s="402">
        <f t="shared" si="4"/>
        <v>-543</v>
      </c>
      <c r="AB84" s="403">
        <v>42740</v>
      </c>
      <c r="AC84" s="404">
        <f t="shared" si="5"/>
        <v>117</v>
      </c>
      <c r="AD84" s="404">
        <f t="shared" si="6"/>
        <v>0</v>
      </c>
      <c r="AE84" s="404">
        <f t="shared" si="7"/>
        <v>5</v>
      </c>
      <c r="AF84" s="110">
        <v>80</v>
      </c>
    </row>
    <row r="85" spans="1:32" s="110" customFormat="1" ht="21" customHeight="1">
      <c r="A85" s="138" t="s">
        <v>192</v>
      </c>
      <c r="B85" s="483" t="s">
        <v>169</v>
      </c>
      <c r="C85" s="152" t="s">
        <v>112</v>
      </c>
      <c r="D85" s="122" t="s">
        <v>885</v>
      </c>
      <c r="E85" s="137" t="s">
        <v>973</v>
      </c>
      <c r="F85" s="125"/>
      <c r="G85" s="93"/>
      <c r="H85" s="93"/>
      <c r="I85" s="94"/>
      <c r="J85" s="99"/>
      <c r="K85" s="94"/>
      <c r="L85" s="93"/>
      <c r="M85" s="191"/>
      <c r="N85" s="191"/>
      <c r="O85" s="191"/>
      <c r="P85" s="191"/>
      <c r="Q85" s="191"/>
      <c r="R85" s="191"/>
      <c r="S85" s="191"/>
      <c r="T85" s="191"/>
      <c r="U85" s="191"/>
      <c r="V85" s="201"/>
      <c r="W85" s="194"/>
      <c r="X85" s="431"/>
      <c r="Y85" s="192"/>
      <c r="Z85" s="402"/>
      <c r="AA85" s="402">
        <f t="shared" si="4"/>
        <v>-543</v>
      </c>
      <c r="AB85" s="403">
        <v>42740</v>
      </c>
      <c r="AC85" s="404">
        <f t="shared" si="5"/>
        <v>117</v>
      </c>
      <c r="AD85" s="404">
        <f t="shared" si="6"/>
        <v>0</v>
      </c>
      <c r="AE85" s="404">
        <f t="shared" si="7"/>
        <v>5</v>
      </c>
      <c r="AF85" s="110">
        <v>81</v>
      </c>
    </row>
    <row r="86" spans="1:32" s="110" customFormat="1" ht="21" customHeight="1">
      <c r="A86" s="138" t="s">
        <v>192</v>
      </c>
      <c r="B86" s="484"/>
      <c r="C86" s="152" t="s">
        <v>113</v>
      </c>
      <c r="D86" s="122" t="s">
        <v>974</v>
      </c>
      <c r="E86" s="137" t="s">
        <v>975</v>
      </c>
      <c r="F86" s="125"/>
      <c r="G86" s="93"/>
      <c r="H86" s="93"/>
      <c r="I86" s="94"/>
      <c r="J86" s="99"/>
      <c r="K86" s="94"/>
      <c r="L86" s="93"/>
      <c r="M86" s="191"/>
      <c r="N86" s="191"/>
      <c r="O86" s="191"/>
      <c r="P86" s="191"/>
      <c r="Q86" s="191"/>
      <c r="R86" s="191"/>
      <c r="S86" s="191"/>
      <c r="T86" s="191"/>
      <c r="U86" s="191"/>
      <c r="V86" s="201"/>
      <c r="W86" s="194"/>
      <c r="X86" s="431"/>
      <c r="Y86" s="192"/>
      <c r="Z86" s="402"/>
      <c r="AA86" s="402">
        <f t="shared" si="4"/>
        <v>-543</v>
      </c>
      <c r="AB86" s="403">
        <v>42740</v>
      </c>
      <c r="AC86" s="404">
        <f t="shared" si="5"/>
        <v>117</v>
      </c>
      <c r="AD86" s="404">
        <f t="shared" si="6"/>
        <v>0</v>
      </c>
      <c r="AE86" s="404">
        <f t="shared" si="7"/>
        <v>5</v>
      </c>
      <c r="AF86" s="110">
        <v>82</v>
      </c>
    </row>
    <row r="87" spans="1:32" s="110" customFormat="1" ht="21" customHeight="1">
      <c r="A87" s="138" t="s">
        <v>193</v>
      </c>
      <c r="B87" s="152" t="s">
        <v>171</v>
      </c>
      <c r="C87" s="152" t="s">
        <v>114</v>
      </c>
      <c r="D87" s="122" t="s">
        <v>929</v>
      </c>
      <c r="E87" s="137" t="s">
        <v>930</v>
      </c>
      <c r="F87" s="248" t="s">
        <v>1092</v>
      </c>
      <c r="G87" s="249" t="s">
        <v>369</v>
      </c>
      <c r="H87" s="250">
        <v>17</v>
      </c>
      <c r="I87" s="314">
        <v>3.06</v>
      </c>
      <c r="J87" s="99" t="s">
        <v>909</v>
      </c>
      <c r="K87" s="94" t="s">
        <v>829</v>
      </c>
      <c r="L87" s="93" t="s">
        <v>1093</v>
      </c>
      <c r="M87" s="439" t="s">
        <v>826</v>
      </c>
      <c r="N87" s="191"/>
      <c r="O87" s="191"/>
      <c r="P87" s="191"/>
      <c r="Q87" s="191"/>
      <c r="R87" s="191"/>
      <c r="S87" s="191"/>
      <c r="T87" s="191"/>
      <c r="U87" s="191"/>
      <c r="V87" s="199"/>
      <c r="W87" s="193">
        <v>36176</v>
      </c>
      <c r="X87" s="432">
        <v>1529900979919</v>
      </c>
      <c r="Y87" s="123"/>
      <c r="Z87" s="402">
        <v>2542</v>
      </c>
      <c r="AA87" s="402">
        <f t="shared" si="4"/>
        <v>1999</v>
      </c>
      <c r="AB87" s="403">
        <v>42740</v>
      </c>
      <c r="AC87" s="404">
        <f t="shared" si="5"/>
        <v>17</v>
      </c>
      <c r="AD87" s="404">
        <f t="shared" si="6"/>
        <v>11</v>
      </c>
      <c r="AE87" s="404">
        <f t="shared" si="7"/>
        <v>20</v>
      </c>
      <c r="AF87" s="110">
        <v>83</v>
      </c>
    </row>
    <row r="88" spans="1:32" s="110" customFormat="1" ht="21" customHeight="1">
      <c r="A88" s="138" t="s">
        <v>193</v>
      </c>
      <c r="B88" s="202" t="s">
        <v>171</v>
      </c>
      <c r="C88" s="202" t="s">
        <v>115</v>
      </c>
      <c r="D88" s="122" t="s">
        <v>931</v>
      </c>
      <c r="E88" s="137" t="s">
        <v>932</v>
      </c>
      <c r="F88" s="480" t="s">
        <v>1098</v>
      </c>
      <c r="G88" s="480" t="s">
        <v>137</v>
      </c>
      <c r="H88" s="139">
        <v>17</v>
      </c>
      <c r="I88" s="94">
        <v>2.97</v>
      </c>
      <c r="J88" s="99" t="s">
        <v>1099</v>
      </c>
      <c r="K88" s="94" t="s">
        <v>829</v>
      </c>
      <c r="L88" s="93" t="s">
        <v>1100</v>
      </c>
      <c r="M88" s="439" t="s">
        <v>826</v>
      </c>
      <c r="N88" s="191"/>
      <c r="O88" s="191"/>
      <c r="P88" s="191"/>
      <c r="Q88" s="191"/>
      <c r="R88" s="191"/>
      <c r="S88" s="191"/>
      <c r="T88" s="191"/>
      <c r="U88" s="191"/>
      <c r="V88" s="199"/>
      <c r="W88" s="193">
        <v>36200</v>
      </c>
      <c r="X88" s="432" t="s">
        <v>1101</v>
      </c>
      <c r="Y88" s="378"/>
      <c r="Z88" s="402">
        <v>2542</v>
      </c>
      <c r="AA88" s="402">
        <f t="shared" si="4"/>
        <v>1999</v>
      </c>
      <c r="AB88" s="403">
        <v>42740</v>
      </c>
      <c r="AC88" s="404">
        <f t="shared" si="5"/>
        <v>17</v>
      </c>
      <c r="AD88" s="404">
        <f t="shared" si="6"/>
        <v>10</v>
      </c>
      <c r="AE88" s="404">
        <f t="shared" si="7"/>
        <v>27</v>
      </c>
      <c r="AF88" s="110">
        <v>84</v>
      </c>
    </row>
    <row r="89" spans="1:32" s="110" customFormat="1" ht="21">
      <c r="A89" s="138" t="s">
        <v>196</v>
      </c>
      <c r="B89" s="483" t="s">
        <v>169</v>
      </c>
      <c r="C89" s="152" t="s">
        <v>120</v>
      </c>
      <c r="D89" s="122" t="s">
        <v>1180</v>
      </c>
      <c r="E89" s="137" t="s">
        <v>1181</v>
      </c>
      <c r="F89" s="125" t="s">
        <v>1182</v>
      </c>
      <c r="G89" s="93" t="s">
        <v>354</v>
      </c>
      <c r="H89" s="93">
        <v>16</v>
      </c>
      <c r="I89" s="94">
        <v>3.47</v>
      </c>
      <c r="J89" s="99" t="s">
        <v>909</v>
      </c>
      <c r="K89" s="94" t="s">
        <v>829</v>
      </c>
      <c r="L89" s="93" t="s">
        <v>1183</v>
      </c>
      <c r="M89" s="439" t="s">
        <v>826</v>
      </c>
      <c r="N89" s="439" t="s">
        <v>826</v>
      </c>
      <c r="O89" s="439" t="s">
        <v>826</v>
      </c>
      <c r="P89" s="191"/>
      <c r="Q89" s="439" t="s">
        <v>826</v>
      </c>
      <c r="R89" s="439" t="s">
        <v>826</v>
      </c>
      <c r="S89" s="439" t="s">
        <v>826</v>
      </c>
      <c r="T89" s="439" t="s">
        <v>826</v>
      </c>
      <c r="U89" s="191"/>
      <c r="V89" s="191"/>
      <c r="W89" s="194">
        <v>36806</v>
      </c>
      <c r="X89" s="431">
        <v>1100703099971</v>
      </c>
      <c r="Y89" s="192"/>
      <c r="Z89" s="402">
        <v>2543</v>
      </c>
      <c r="AA89" s="402">
        <f t="shared" si="4"/>
        <v>2000</v>
      </c>
      <c r="AB89" s="403">
        <v>42740</v>
      </c>
      <c r="AC89" s="404">
        <f t="shared" si="5"/>
        <v>16</v>
      </c>
      <c r="AD89" s="404">
        <f t="shared" si="6"/>
        <v>2</v>
      </c>
      <c r="AE89" s="404">
        <f t="shared" si="7"/>
        <v>29</v>
      </c>
      <c r="AF89" s="110">
        <v>85</v>
      </c>
    </row>
    <row r="90" spans="1:32" s="110" customFormat="1" ht="21">
      <c r="A90" s="138" t="s">
        <v>196</v>
      </c>
      <c r="B90" s="484"/>
      <c r="C90" s="152" t="s">
        <v>121</v>
      </c>
      <c r="D90" s="122" t="s">
        <v>1184</v>
      </c>
      <c r="E90" s="137" t="s">
        <v>1185</v>
      </c>
      <c r="F90" s="125" t="s">
        <v>1182</v>
      </c>
      <c r="G90" s="93" t="s">
        <v>355</v>
      </c>
      <c r="H90" s="93">
        <v>16</v>
      </c>
      <c r="I90" s="94">
        <v>2.88</v>
      </c>
      <c r="J90" s="99" t="s">
        <v>1186</v>
      </c>
      <c r="K90" s="94" t="s">
        <v>829</v>
      </c>
      <c r="L90" s="93" t="s">
        <v>1187</v>
      </c>
      <c r="M90" s="439" t="s">
        <v>826</v>
      </c>
      <c r="N90" s="439" t="s">
        <v>826</v>
      </c>
      <c r="O90" s="439" t="s">
        <v>826</v>
      </c>
      <c r="P90" s="191"/>
      <c r="Q90" s="439" t="s">
        <v>826</v>
      </c>
      <c r="R90" s="439" t="s">
        <v>826</v>
      </c>
      <c r="S90" s="439" t="s">
        <v>826</v>
      </c>
      <c r="T90" s="439" t="s">
        <v>826</v>
      </c>
      <c r="U90" s="191"/>
      <c r="V90" s="191"/>
      <c r="W90" s="194">
        <v>36588</v>
      </c>
      <c r="X90" s="431">
        <v>1100501535702</v>
      </c>
      <c r="Y90" s="192"/>
      <c r="Z90" s="402">
        <v>2543</v>
      </c>
      <c r="AA90" s="402">
        <f t="shared" si="4"/>
        <v>2000</v>
      </c>
      <c r="AB90" s="403">
        <v>42740</v>
      </c>
      <c r="AC90" s="404">
        <f t="shared" si="5"/>
        <v>16</v>
      </c>
      <c r="AD90" s="404">
        <f t="shared" si="6"/>
        <v>10</v>
      </c>
      <c r="AE90" s="404">
        <f t="shared" si="7"/>
        <v>2</v>
      </c>
      <c r="AF90" s="110">
        <v>86</v>
      </c>
    </row>
    <row r="91" spans="1:32" s="110" customFormat="1" ht="21">
      <c r="A91" s="138" t="s">
        <v>197</v>
      </c>
      <c r="B91" s="202" t="s">
        <v>171</v>
      </c>
      <c r="C91" s="152" t="s">
        <v>122</v>
      </c>
      <c r="D91" s="350" t="s">
        <v>1024</v>
      </c>
      <c r="E91" s="137" t="s">
        <v>1025</v>
      </c>
      <c r="F91" s="351" t="s">
        <v>1026</v>
      </c>
      <c r="G91" s="93" t="s">
        <v>136</v>
      </c>
      <c r="H91" s="352">
        <v>17</v>
      </c>
      <c r="I91" s="352">
        <v>2.75</v>
      </c>
      <c r="J91" s="99" t="s">
        <v>1167</v>
      </c>
      <c r="K91" s="94" t="s">
        <v>829</v>
      </c>
      <c r="L91" s="93" t="s">
        <v>1027</v>
      </c>
      <c r="M91" s="439" t="s">
        <v>826</v>
      </c>
      <c r="N91" s="439" t="s">
        <v>826</v>
      </c>
      <c r="O91" s="439" t="s">
        <v>826</v>
      </c>
      <c r="P91" s="191"/>
      <c r="Q91" s="439" t="s">
        <v>826</v>
      </c>
      <c r="R91" s="439"/>
      <c r="S91" s="439" t="s">
        <v>826</v>
      </c>
      <c r="T91" s="439" t="s">
        <v>826</v>
      </c>
      <c r="U91" s="191"/>
      <c r="V91" s="199"/>
      <c r="W91" s="193">
        <v>36420</v>
      </c>
      <c r="X91" s="432">
        <v>172</v>
      </c>
      <c r="Y91" s="192"/>
      <c r="Z91" s="402">
        <v>2542</v>
      </c>
      <c r="AA91" s="402">
        <f t="shared" si="4"/>
        <v>1999</v>
      </c>
      <c r="AB91" s="403">
        <v>42740</v>
      </c>
      <c r="AC91" s="404">
        <f t="shared" si="5"/>
        <v>17</v>
      </c>
      <c r="AD91" s="404">
        <f t="shared" si="6"/>
        <v>3</v>
      </c>
      <c r="AE91" s="404">
        <f t="shared" si="7"/>
        <v>19</v>
      </c>
      <c r="AF91" s="110">
        <v>87</v>
      </c>
    </row>
    <row r="92" spans="1:32" s="110" customFormat="1" ht="21">
      <c r="A92" s="138" t="s">
        <v>181</v>
      </c>
      <c r="B92" s="202" t="s">
        <v>171</v>
      </c>
      <c r="C92" s="152" t="s">
        <v>124</v>
      </c>
      <c r="D92" s="122" t="s">
        <v>341</v>
      </c>
      <c r="E92" s="137" t="s">
        <v>982</v>
      </c>
      <c r="F92" s="125"/>
      <c r="G92" s="93"/>
      <c r="H92" s="93"/>
      <c r="I92" s="94"/>
      <c r="J92" s="99"/>
      <c r="K92" s="94"/>
      <c r="L92" s="93"/>
      <c r="M92" s="191"/>
      <c r="N92" s="191"/>
      <c r="O92" s="191"/>
      <c r="P92" s="191"/>
      <c r="Q92" s="191"/>
      <c r="R92" s="191"/>
      <c r="S92" s="191"/>
      <c r="T92" s="191"/>
      <c r="U92" s="191"/>
      <c r="V92" s="199"/>
      <c r="W92" s="193"/>
      <c r="X92" s="432"/>
      <c r="Y92" s="192"/>
      <c r="Z92" s="402"/>
      <c r="AA92" s="402">
        <f t="shared" si="4"/>
        <v>-543</v>
      </c>
      <c r="AB92" s="403">
        <v>42740</v>
      </c>
      <c r="AC92" s="404">
        <f t="shared" si="5"/>
        <v>117</v>
      </c>
      <c r="AD92" s="404">
        <f t="shared" si="6"/>
        <v>0</v>
      </c>
      <c r="AE92" s="404">
        <f t="shared" si="7"/>
        <v>5</v>
      </c>
      <c r="AF92" s="110">
        <v>88</v>
      </c>
    </row>
    <row r="93" spans="1:32" s="110" customFormat="1" ht="21">
      <c r="A93" s="138" t="s">
        <v>181</v>
      </c>
      <c r="B93" s="202" t="s">
        <v>171</v>
      </c>
      <c r="C93" s="152" t="s">
        <v>125</v>
      </c>
      <c r="D93" s="122" t="s">
        <v>987</v>
      </c>
      <c r="E93" s="137" t="s">
        <v>988</v>
      </c>
      <c r="F93" s="125"/>
      <c r="G93" s="93"/>
      <c r="H93" s="93"/>
      <c r="I93" s="94"/>
      <c r="J93" s="99"/>
      <c r="K93" s="94"/>
      <c r="L93" s="93"/>
      <c r="M93" s="191"/>
      <c r="N93" s="191"/>
      <c r="O93" s="191"/>
      <c r="P93" s="191"/>
      <c r="Q93" s="191"/>
      <c r="R93" s="191"/>
      <c r="S93" s="191"/>
      <c r="T93" s="191"/>
      <c r="U93" s="191"/>
      <c r="V93" s="199"/>
      <c r="W93" s="193"/>
      <c r="X93" s="432"/>
      <c r="Y93" s="192"/>
      <c r="Z93" s="402"/>
      <c r="AA93" s="402">
        <f t="shared" si="4"/>
        <v>-543</v>
      </c>
      <c r="AB93" s="403">
        <v>42740</v>
      </c>
      <c r="AC93" s="404">
        <f t="shared" si="5"/>
        <v>117</v>
      </c>
      <c r="AD93" s="404">
        <f t="shared" si="6"/>
        <v>0</v>
      </c>
      <c r="AE93" s="404">
        <f t="shared" si="7"/>
        <v>5</v>
      </c>
      <c r="AF93" s="110">
        <v>89</v>
      </c>
    </row>
    <row r="94" spans="1:32" s="110" customFormat="1" ht="21">
      <c r="A94" s="138" t="s">
        <v>182</v>
      </c>
      <c r="B94" s="483" t="s">
        <v>169</v>
      </c>
      <c r="C94" s="152" t="s">
        <v>126</v>
      </c>
      <c r="D94" s="122" t="s">
        <v>875</v>
      </c>
      <c r="E94" s="137" t="s">
        <v>876</v>
      </c>
      <c r="F94" s="248" t="s">
        <v>1067</v>
      </c>
      <c r="G94" s="93" t="s">
        <v>354</v>
      </c>
      <c r="H94" s="93">
        <v>16</v>
      </c>
      <c r="I94" s="94">
        <v>3.52</v>
      </c>
      <c r="J94" s="99" t="s">
        <v>1070</v>
      </c>
      <c r="K94" s="94" t="s">
        <v>829</v>
      </c>
      <c r="L94" s="93" t="s">
        <v>1071</v>
      </c>
      <c r="M94" s="439" t="s">
        <v>826</v>
      </c>
      <c r="N94" s="439" t="s">
        <v>826</v>
      </c>
      <c r="O94" s="439" t="s">
        <v>826</v>
      </c>
      <c r="P94" s="191"/>
      <c r="Q94" s="439" t="s">
        <v>826</v>
      </c>
      <c r="R94" s="439" t="s">
        <v>826</v>
      </c>
      <c r="S94" s="439" t="s">
        <v>826</v>
      </c>
      <c r="T94" s="439" t="s">
        <v>826</v>
      </c>
      <c r="U94" s="439" t="s">
        <v>826</v>
      </c>
      <c r="V94" s="199"/>
      <c r="W94" s="193">
        <v>36695</v>
      </c>
      <c r="X94" s="432">
        <v>1509966063394</v>
      </c>
      <c r="Y94" s="192"/>
      <c r="Z94" s="402">
        <v>2543</v>
      </c>
      <c r="AA94" s="402">
        <f t="shared" si="4"/>
        <v>2000</v>
      </c>
      <c r="AB94" s="403">
        <v>42740</v>
      </c>
      <c r="AC94" s="404">
        <f t="shared" si="5"/>
        <v>16</v>
      </c>
      <c r="AD94" s="404">
        <f t="shared" si="6"/>
        <v>6</v>
      </c>
      <c r="AE94" s="404">
        <f t="shared" si="7"/>
        <v>18</v>
      </c>
      <c r="AF94" s="110">
        <v>90</v>
      </c>
    </row>
    <row r="95" spans="1:32" s="110" customFormat="1" ht="21">
      <c r="A95" s="138" t="s">
        <v>182</v>
      </c>
      <c r="B95" s="484"/>
      <c r="C95" s="152" t="s">
        <v>127</v>
      </c>
      <c r="D95" s="122" t="s">
        <v>314</v>
      </c>
      <c r="E95" s="137" t="s">
        <v>877</v>
      </c>
      <c r="F95" s="125" t="s">
        <v>1072</v>
      </c>
      <c r="G95" s="93" t="s">
        <v>1073</v>
      </c>
      <c r="H95" s="93">
        <v>16</v>
      </c>
      <c r="I95" s="94">
        <v>3.59</v>
      </c>
      <c r="J95" s="99" t="s">
        <v>1065</v>
      </c>
      <c r="K95" s="94" t="s">
        <v>829</v>
      </c>
      <c r="L95" s="93" t="s">
        <v>1074</v>
      </c>
      <c r="M95" s="439" t="s">
        <v>826</v>
      </c>
      <c r="N95" s="439" t="s">
        <v>826</v>
      </c>
      <c r="O95" s="439" t="s">
        <v>826</v>
      </c>
      <c r="P95" s="191"/>
      <c r="Q95" s="439" t="s">
        <v>826</v>
      </c>
      <c r="R95" s="439" t="s">
        <v>826</v>
      </c>
      <c r="S95" s="439" t="s">
        <v>826</v>
      </c>
      <c r="T95" s="191"/>
      <c r="U95" s="439" t="s">
        <v>826</v>
      </c>
      <c r="V95" s="201"/>
      <c r="W95" s="194">
        <v>36594</v>
      </c>
      <c r="X95" s="431">
        <v>1103702989118</v>
      </c>
      <c r="Y95" s="192"/>
      <c r="Z95" s="402">
        <v>2543</v>
      </c>
      <c r="AA95" s="402">
        <f t="shared" si="4"/>
        <v>2000</v>
      </c>
      <c r="AB95" s="403">
        <v>42740</v>
      </c>
      <c r="AC95" s="404">
        <f t="shared" si="5"/>
        <v>16</v>
      </c>
      <c r="AD95" s="404">
        <f t="shared" si="6"/>
        <v>9</v>
      </c>
      <c r="AE95" s="404">
        <f t="shared" si="7"/>
        <v>27</v>
      </c>
      <c r="AF95" s="110">
        <v>91</v>
      </c>
    </row>
    <row r="96" spans="1:32" s="110" customFormat="1" ht="21">
      <c r="A96" s="138" t="s">
        <v>183</v>
      </c>
      <c r="B96" s="202" t="s">
        <v>171</v>
      </c>
      <c r="C96" s="255" t="s">
        <v>129</v>
      </c>
      <c r="D96" s="395" t="s">
        <v>816</v>
      </c>
      <c r="E96" s="396" t="s">
        <v>453</v>
      </c>
      <c r="F96" s="397" t="s">
        <v>817</v>
      </c>
      <c r="G96" s="229" t="s">
        <v>158</v>
      </c>
      <c r="H96" s="229" t="s">
        <v>1019</v>
      </c>
      <c r="I96" s="210">
        <v>3.8</v>
      </c>
      <c r="J96" s="420"/>
      <c r="K96" s="20"/>
      <c r="L96" s="168"/>
      <c r="M96" s="421"/>
      <c r="N96" s="421"/>
      <c r="O96" s="421"/>
      <c r="P96" s="421"/>
      <c r="Q96" s="421"/>
      <c r="R96" s="421"/>
      <c r="S96" s="421"/>
      <c r="T96" s="421"/>
      <c r="U96" s="421"/>
      <c r="V96" s="422"/>
      <c r="W96" s="204">
        <v>37314</v>
      </c>
      <c r="X96" s="434"/>
      <c r="Y96" s="177" t="s">
        <v>818</v>
      </c>
      <c r="Z96" s="402">
        <v>2545</v>
      </c>
      <c r="AA96" s="402">
        <f t="shared" si="4"/>
        <v>2002</v>
      </c>
      <c r="AB96" s="403">
        <v>42740</v>
      </c>
      <c r="AC96" s="404">
        <f t="shared" si="5"/>
        <v>14</v>
      </c>
      <c r="AD96" s="404">
        <f t="shared" si="6"/>
        <v>10</v>
      </c>
      <c r="AE96" s="404">
        <f t="shared" si="7"/>
        <v>9</v>
      </c>
      <c r="AF96" s="110">
        <v>92</v>
      </c>
    </row>
    <row r="97" spans="1:32" s="110" customFormat="1" ht="21">
      <c r="A97" s="138" t="s">
        <v>185</v>
      </c>
      <c r="B97" s="202" t="s">
        <v>171</v>
      </c>
      <c r="C97" s="152" t="s">
        <v>133</v>
      </c>
      <c r="D97" s="122" t="s">
        <v>780</v>
      </c>
      <c r="E97" s="137" t="s">
        <v>781</v>
      </c>
      <c r="F97" s="125" t="s">
        <v>603</v>
      </c>
      <c r="G97" s="93" t="s">
        <v>355</v>
      </c>
      <c r="H97" s="93">
        <v>16</v>
      </c>
      <c r="I97" s="94">
        <v>3.36</v>
      </c>
      <c r="J97" s="99" t="s">
        <v>837</v>
      </c>
      <c r="K97" s="94" t="s">
        <v>829</v>
      </c>
      <c r="L97" s="93" t="s">
        <v>838</v>
      </c>
      <c r="M97" s="439" t="s">
        <v>826</v>
      </c>
      <c r="N97" s="439" t="s">
        <v>826</v>
      </c>
      <c r="O97" s="439" t="s">
        <v>826</v>
      </c>
      <c r="P97" s="439" t="s">
        <v>826</v>
      </c>
      <c r="Q97" s="439" t="s">
        <v>826</v>
      </c>
      <c r="R97" s="191"/>
      <c r="S97" s="191"/>
      <c r="T97" s="439" t="s">
        <v>826</v>
      </c>
      <c r="U97" s="199"/>
      <c r="V97" s="201"/>
      <c r="W97" s="194">
        <v>36570</v>
      </c>
      <c r="X97" s="431">
        <v>1100702991926</v>
      </c>
      <c r="Y97" s="123"/>
      <c r="Z97" s="402">
        <v>2543</v>
      </c>
      <c r="AA97" s="402">
        <f t="shared" si="4"/>
        <v>2000</v>
      </c>
      <c r="AB97" s="403">
        <v>42740</v>
      </c>
      <c r="AC97" s="404">
        <f t="shared" si="5"/>
        <v>16</v>
      </c>
      <c r="AD97" s="404">
        <f t="shared" si="6"/>
        <v>10</v>
      </c>
      <c r="AE97" s="404">
        <f t="shared" si="7"/>
        <v>22</v>
      </c>
      <c r="AF97" s="110">
        <v>93</v>
      </c>
    </row>
    <row r="98" spans="1:32" s="110" customFormat="1" ht="21">
      <c r="A98" s="138" t="s">
        <v>186</v>
      </c>
      <c r="B98" s="202" t="s">
        <v>171</v>
      </c>
      <c r="C98" s="202" t="s">
        <v>654</v>
      </c>
      <c r="D98" s="122" t="s">
        <v>943</v>
      </c>
      <c r="E98" s="137" t="s">
        <v>944</v>
      </c>
      <c r="F98" s="482" t="s">
        <v>1109</v>
      </c>
      <c r="G98" s="248" t="s">
        <v>136</v>
      </c>
      <c r="H98" s="250">
        <v>17</v>
      </c>
      <c r="I98" s="94">
        <v>3.69</v>
      </c>
      <c r="J98" s="99" t="s">
        <v>1116</v>
      </c>
      <c r="K98" s="94" t="s">
        <v>829</v>
      </c>
      <c r="L98" s="93" t="s">
        <v>1117</v>
      </c>
      <c r="M98" s="439" t="s">
        <v>826</v>
      </c>
      <c r="N98" s="439" t="s">
        <v>826</v>
      </c>
      <c r="O98" s="439" t="s">
        <v>826</v>
      </c>
      <c r="P98" s="191"/>
      <c r="Q98" s="439" t="s">
        <v>826</v>
      </c>
      <c r="R98" s="439" t="s">
        <v>826</v>
      </c>
      <c r="S98" s="439" t="s">
        <v>826</v>
      </c>
      <c r="T98" s="439" t="s">
        <v>826</v>
      </c>
      <c r="U98" s="191"/>
      <c r="V98" s="199"/>
      <c r="W98" s="193">
        <v>36409</v>
      </c>
      <c r="X98" s="432">
        <v>1559900373689</v>
      </c>
      <c r="Y98" s="192"/>
      <c r="Z98" s="402">
        <v>2542</v>
      </c>
      <c r="AA98" s="402">
        <f t="shared" si="4"/>
        <v>1999</v>
      </c>
      <c r="AB98" s="403">
        <v>42740</v>
      </c>
      <c r="AC98" s="404">
        <f t="shared" si="5"/>
        <v>17</v>
      </c>
      <c r="AD98" s="404">
        <f t="shared" si="6"/>
        <v>3</v>
      </c>
      <c r="AE98" s="404">
        <f t="shared" si="7"/>
        <v>30</v>
      </c>
      <c r="AF98" s="110">
        <v>94</v>
      </c>
    </row>
    <row r="99" spans="1:32" s="110" customFormat="1" ht="21">
      <c r="A99" s="138" t="s">
        <v>187</v>
      </c>
      <c r="B99" s="202" t="s">
        <v>171</v>
      </c>
      <c r="C99" s="202" t="s">
        <v>671</v>
      </c>
      <c r="D99" s="246" t="s">
        <v>1048</v>
      </c>
      <c r="E99" s="247" t="s">
        <v>1049</v>
      </c>
      <c r="F99" s="248" t="s">
        <v>1050</v>
      </c>
      <c r="G99" s="249"/>
      <c r="H99" s="250">
        <v>15</v>
      </c>
      <c r="I99" s="314">
        <v>2.88</v>
      </c>
      <c r="J99" s="99"/>
      <c r="K99" s="94"/>
      <c r="L99" s="93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3"/>
      <c r="X99" s="432"/>
      <c r="Y99" s="192"/>
      <c r="Z99" s="402"/>
      <c r="AA99" s="402">
        <f t="shared" si="4"/>
        <v>-543</v>
      </c>
      <c r="AB99" s="403">
        <v>42740</v>
      </c>
      <c r="AC99" s="404">
        <f t="shared" si="5"/>
        <v>117</v>
      </c>
      <c r="AD99" s="404">
        <f t="shared" si="6"/>
        <v>0</v>
      </c>
      <c r="AE99" s="404">
        <f t="shared" si="7"/>
        <v>5</v>
      </c>
      <c r="AF99" s="110">
        <v>95</v>
      </c>
    </row>
    <row r="100" spans="1:32" s="110" customFormat="1" ht="21">
      <c r="A100" s="138" t="s">
        <v>187</v>
      </c>
      <c r="B100" s="202" t="s">
        <v>171</v>
      </c>
      <c r="C100" s="202" t="s">
        <v>672</v>
      </c>
      <c r="D100" s="246" t="s">
        <v>1051</v>
      </c>
      <c r="E100" s="247" t="s">
        <v>635</v>
      </c>
      <c r="F100" s="248" t="s">
        <v>1050</v>
      </c>
      <c r="G100" s="248"/>
      <c r="H100" s="139">
        <v>16</v>
      </c>
      <c r="I100" s="94">
        <v>3.9</v>
      </c>
      <c r="J100" s="99"/>
      <c r="K100" s="94"/>
      <c r="L100" s="93"/>
      <c r="M100" s="191"/>
      <c r="N100" s="191"/>
      <c r="O100" s="191"/>
      <c r="P100" s="191"/>
      <c r="Q100" s="191"/>
      <c r="R100" s="191"/>
      <c r="S100" s="191"/>
      <c r="T100" s="191"/>
      <c r="U100" s="191"/>
      <c r="V100" s="199"/>
      <c r="W100" s="193"/>
      <c r="X100" s="432"/>
      <c r="Y100" s="192"/>
      <c r="Z100" s="402"/>
      <c r="AA100" s="402">
        <f t="shared" si="4"/>
        <v>-543</v>
      </c>
      <c r="AB100" s="403">
        <v>42740</v>
      </c>
      <c r="AC100" s="404">
        <f t="shared" si="5"/>
        <v>117</v>
      </c>
      <c r="AD100" s="404">
        <f t="shared" si="6"/>
        <v>0</v>
      </c>
      <c r="AE100" s="404">
        <f t="shared" si="7"/>
        <v>5</v>
      </c>
      <c r="AF100" s="110">
        <v>96</v>
      </c>
    </row>
    <row r="101" spans="1:32" s="110" customFormat="1" ht="21">
      <c r="A101" s="138" t="s">
        <v>188</v>
      </c>
      <c r="B101" s="202" t="s">
        <v>171</v>
      </c>
      <c r="C101" s="202" t="s">
        <v>679</v>
      </c>
      <c r="D101" s="122" t="s">
        <v>885</v>
      </c>
      <c r="E101" s="137" t="s">
        <v>886</v>
      </c>
      <c r="F101" s="125" t="s">
        <v>879</v>
      </c>
      <c r="G101" s="93" t="s">
        <v>138</v>
      </c>
      <c r="H101" s="93">
        <v>16</v>
      </c>
      <c r="I101" s="94">
        <v>2.77</v>
      </c>
      <c r="J101" s="99" t="s">
        <v>899</v>
      </c>
      <c r="K101" s="94"/>
      <c r="L101" s="93" t="s">
        <v>900</v>
      </c>
      <c r="M101" s="439" t="s">
        <v>826</v>
      </c>
      <c r="N101" s="439" t="s">
        <v>826</v>
      </c>
      <c r="O101" s="439" t="s">
        <v>826</v>
      </c>
      <c r="P101" s="191"/>
      <c r="Q101" s="439" t="s">
        <v>826</v>
      </c>
      <c r="R101" s="439" t="s">
        <v>826</v>
      </c>
      <c r="S101" s="439" t="s">
        <v>826</v>
      </c>
      <c r="T101" s="439" t="s">
        <v>826</v>
      </c>
      <c r="U101" s="191"/>
      <c r="V101" s="199"/>
      <c r="W101" s="193">
        <v>36628</v>
      </c>
      <c r="X101" s="432">
        <v>1129901594241</v>
      </c>
      <c r="Y101" s="192"/>
      <c r="Z101" s="402">
        <v>2543</v>
      </c>
      <c r="AA101" s="402">
        <f t="shared" si="4"/>
        <v>2000</v>
      </c>
      <c r="AB101" s="403">
        <v>42740</v>
      </c>
      <c r="AC101" s="404">
        <f t="shared" si="5"/>
        <v>16</v>
      </c>
      <c r="AD101" s="404">
        <f t="shared" si="6"/>
        <v>8</v>
      </c>
      <c r="AE101" s="404">
        <f t="shared" si="7"/>
        <v>24</v>
      </c>
      <c r="AF101" s="110">
        <v>97</v>
      </c>
    </row>
    <row r="102" spans="1:32" ht="21">
      <c r="A102" s="138" t="s">
        <v>189</v>
      </c>
      <c r="B102" s="202" t="s">
        <v>171</v>
      </c>
      <c r="C102" s="202" t="s">
        <v>712</v>
      </c>
      <c r="D102" s="122" t="s">
        <v>1139</v>
      </c>
      <c r="E102" s="137" t="s">
        <v>1140</v>
      </c>
      <c r="F102" s="125" t="s">
        <v>1130</v>
      </c>
      <c r="G102" s="93" t="s">
        <v>137</v>
      </c>
      <c r="H102" s="93">
        <v>18</v>
      </c>
      <c r="I102" s="94"/>
      <c r="J102" s="409"/>
      <c r="K102" s="251"/>
      <c r="L102" s="346"/>
      <c r="M102" s="315"/>
      <c r="N102" s="315"/>
      <c r="O102" s="315"/>
      <c r="P102" s="315"/>
      <c r="Q102" s="315"/>
      <c r="R102" s="315"/>
      <c r="S102" s="315"/>
      <c r="T102" s="315"/>
      <c r="U102" s="315"/>
      <c r="V102" s="379"/>
      <c r="W102" s="355"/>
      <c r="X102" s="435"/>
      <c r="Y102" s="192"/>
      <c r="Z102" s="441"/>
      <c r="AA102" s="402">
        <f aca="true" t="shared" si="8" ref="AA102:AA110">Z102-543</f>
        <v>-543</v>
      </c>
      <c r="AB102" s="403">
        <v>42740</v>
      </c>
      <c r="AC102" s="404">
        <f aca="true" t="shared" si="9" ref="AC102:AC110">DATEDIF(W102,AB102,"Y")</f>
        <v>117</v>
      </c>
      <c r="AD102" s="404">
        <f aca="true" t="shared" si="10" ref="AD102:AD110">DATEDIF(W102,AB102,"YM")</f>
        <v>0</v>
      </c>
      <c r="AE102" s="404">
        <f aca="true" t="shared" si="11" ref="AE102:AE110">DATEDIF(W102,AB102,"MD")</f>
        <v>5</v>
      </c>
      <c r="AF102" s="110">
        <v>98</v>
      </c>
    </row>
    <row r="103" spans="1:32" ht="21">
      <c r="A103" s="138" t="s">
        <v>189</v>
      </c>
      <c r="B103" s="202" t="s">
        <v>171</v>
      </c>
      <c r="C103" s="202" t="s">
        <v>713</v>
      </c>
      <c r="D103" s="122" t="s">
        <v>1141</v>
      </c>
      <c r="E103" s="137" t="s">
        <v>1142</v>
      </c>
      <c r="F103" s="125" t="s">
        <v>1135</v>
      </c>
      <c r="G103" s="93" t="s">
        <v>136</v>
      </c>
      <c r="H103" s="93">
        <v>16</v>
      </c>
      <c r="I103" s="251"/>
      <c r="J103" s="409"/>
      <c r="K103" s="251"/>
      <c r="L103" s="346"/>
      <c r="M103" s="315"/>
      <c r="N103" s="315"/>
      <c r="O103" s="315"/>
      <c r="P103" s="315"/>
      <c r="Q103" s="315"/>
      <c r="R103" s="315"/>
      <c r="S103" s="315"/>
      <c r="T103" s="315"/>
      <c r="U103" s="315"/>
      <c r="V103" s="379"/>
      <c r="W103" s="355"/>
      <c r="X103" s="435"/>
      <c r="Y103" s="192"/>
      <c r="Z103" s="441"/>
      <c r="AA103" s="402">
        <f t="shared" si="8"/>
        <v>-543</v>
      </c>
      <c r="AB103" s="403">
        <v>42740</v>
      </c>
      <c r="AC103" s="404">
        <f t="shared" si="9"/>
        <v>117</v>
      </c>
      <c r="AD103" s="404">
        <f t="shared" si="10"/>
        <v>0</v>
      </c>
      <c r="AE103" s="404">
        <f t="shared" si="11"/>
        <v>5</v>
      </c>
      <c r="AF103" s="110">
        <v>99</v>
      </c>
    </row>
    <row r="104" spans="1:32" ht="21">
      <c r="A104" s="138" t="s">
        <v>190</v>
      </c>
      <c r="B104" s="483" t="s">
        <v>169</v>
      </c>
      <c r="C104" s="202" t="s">
        <v>714</v>
      </c>
      <c r="D104" s="57" t="s">
        <v>864</v>
      </c>
      <c r="E104" s="58" t="s">
        <v>865</v>
      </c>
      <c r="F104" s="59" t="s">
        <v>853</v>
      </c>
      <c r="G104" s="93" t="s">
        <v>136</v>
      </c>
      <c r="H104" s="18">
        <v>18</v>
      </c>
      <c r="I104" s="94">
        <v>2.85</v>
      </c>
      <c r="J104" s="99" t="s">
        <v>903</v>
      </c>
      <c r="K104" s="94" t="s">
        <v>829</v>
      </c>
      <c r="L104" s="93" t="s">
        <v>866</v>
      </c>
      <c r="M104" s="439" t="s">
        <v>826</v>
      </c>
      <c r="N104" s="439" t="s">
        <v>826</v>
      </c>
      <c r="O104" s="439" t="s">
        <v>826</v>
      </c>
      <c r="P104" s="315"/>
      <c r="Q104" s="315"/>
      <c r="R104" s="315"/>
      <c r="S104" s="315"/>
      <c r="T104" s="439" t="s">
        <v>826</v>
      </c>
      <c r="U104" s="439" t="s">
        <v>826</v>
      </c>
      <c r="V104" s="379"/>
      <c r="W104" s="193">
        <v>35865</v>
      </c>
      <c r="X104" s="432">
        <v>1579900773334</v>
      </c>
      <c r="Y104" s="378"/>
      <c r="Z104" s="402">
        <v>2541</v>
      </c>
      <c r="AA104" s="402">
        <f t="shared" si="8"/>
        <v>1998</v>
      </c>
      <c r="AB104" s="403">
        <v>42740</v>
      </c>
      <c r="AC104" s="404">
        <f t="shared" si="9"/>
        <v>18</v>
      </c>
      <c r="AD104" s="404">
        <f t="shared" si="10"/>
        <v>9</v>
      </c>
      <c r="AE104" s="404">
        <f t="shared" si="11"/>
        <v>25</v>
      </c>
      <c r="AF104" s="110">
        <v>100</v>
      </c>
    </row>
    <row r="105" spans="1:32" ht="21">
      <c r="A105" s="138" t="s">
        <v>190</v>
      </c>
      <c r="B105" s="484"/>
      <c r="C105" s="202" t="s">
        <v>715</v>
      </c>
      <c r="D105" s="57" t="s">
        <v>854</v>
      </c>
      <c r="E105" s="58" t="s">
        <v>855</v>
      </c>
      <c r="F105" s="59" t="s">
        <v>853</v>
      </c>
      <c r="G105" s="93" t="s">
        <v>136</v>
      </c>
      <c r="H105" s="18">
        <v>16</v>
      </c>
      <c r="I105" s="94">
        <v>3.87</v>
      </c>
      <c r="J105" s="409" t="s">
        <v>902</v>
      </c>
      <c r="K105" s="94" t="s">
        <v>829</v>
      </c>
      <c r="L105" s="93" t="s">
        <v>867</v>
      </c>
      <c r="M105" s="439" t="s">
        <v>826</v>
      </c>
      <c r="N105" s="439" t="s">
        <v>826</v>
      </c>
      <c r="O105" s="439" t="s">
        <v>826</v>
      </c>
      <c r="P105" s="315"/>
      <c r="Q105" s="439" t="s">
        <v>826</v>
      </c>
      <c r="R105" s="315"/>
      <c r="S105" s="439" t="s">
        <v>826</v>
      </c>
      <c r="T105" s="439" t="s">
        <v>826</v>
      </c>
      <c r="U105" s="439" t="s">
        <v>826</v>
      </c>
      <c r="V105" s="379"/>
      <c r="W105" s="193">
        <v>36579</v>
      </c>
      <c r="X105" s="432">
        <v>1670401268007</v>
      </c>
      <c r="Y105" s="378"/>
      <c r="Z105" s="402">
        <v>2543</v>
      </c>
      <c r="AA105" s="402">
        <f t="shared" si="8"/>
        <v>2000</v>
      </c>
      <c r="AB105" s="403">
        <v>42740</v>
      </c>
      <c r="AC105" s="404">
        <f t="shared" si="9"/>
        <v>16</v>
      </c>
      <c r="AD105" s="404">
        <f t="shared" si="10"/>
        <v>10</v>
      </c>
      <c r="AE105" s="404">
        <f t="shared" si="11"/>
        <v>13</v>
      </c>
      <c r="AF105" s="110">
        <v>101</v>
      </c>
    </row>
    <row r="106" spans="1:32" ht="21">
      <c r="A106" s="138" t="s">
        <v>192</v>
      </c>
      <c r="B106" s="332" t="s">
        <v>171</v>
      </c>
      <c r="C106" s="152" t="s">
        <v>719</v>
      </c>
      <c r="D106" s="122" t="s">
        <v>976</v>
      </c>
      <c r="E106" s="137" t="s">
        <v>977</v>
      </c>
      <c r="F106" s="125"/>
      <c r="G106" s="346"/>
      <c r="H106" s="346"/>
      <c r="I106" s="251"/>
      <c r="J106" s="409"/>
      <c r="K106" s="251"/>
      <c r="L106" s="346"/>
      <c r="M106" s="315"/>
      <c r="N106" s="315"/>
      <c r="O106" s="315"/>
      <c r="P106" s="315"/>
      <c r="Q106" s="315"/>
      <c r="R106" s="315"/>
      <c r="S106" s="315"/>
      <c r="T106" s="315"/>
      <c r="U106" s="315"/>
      <c r="V106" s="379"/>
      <c r="W106" s="355"/>
      <c r="X106" s="435"/>
      <c r="Y106" s="192"/>
      <c r="Z106" s="441"/>
      <c r="AA106" s="402">
        <f t="shared" si="8"/>
        <v>-543</v>
      </c>
      <c r="AB106" s="403">
        <v>42740</v>
      </c>
      <c r="AC106" s="404">
        <f t="shared" si="9"/>
        <v>117</v>
      </c>
      <c r="AD106" s="404">
        <f t="shared" si="10"/>
        <v>0</v>
      </c>
      <c r="AE106" s="404">
        <f t="shared" si="11"/>
        <v>5</v>
      </c>
      <c r="AF106" s="110">
        <v>102</v>
      </c>
    </row>
    <row r="107" spans="1:32" ht="21">
      <c r="A107" s="138" t="s">
        <v>193</v>
      </c>
      <c r="B107" s="202" t="s">
        <v>171</v>
      </c>
      <c r="C107" s="202" t="s">
        <v>720</v>
      </c>
      <c r="D107" s="122" t="s">
        <v>933</v>
      </c>
      <c r="E107" s="137" t="s">
        <v>934</v>
      </c>
      <c r="F107" s="480" t="s">
        <v>1092</v>
      </c>
      <c r="G107" s="93" t="s">
        <v>355</v>
      </c>
      <c r="H107" s="93">
        <v>17</v>
      </c>
      <c r="I107" s="94">
        <v>3.32</v>
      </c>
      <c r="J107" s="99" t="s">
        <v>1094</v>
      </c>
      <c r="K107" s="94" t="s">
        <v>829</v>
      </c>
      <c r="L107" s="93" t="s">
        <v>1095</v>
      </c>
      <c r="M107" s="439" t="s">
        <v>826</v>
      </c>
      <c r="N107" s="191"/>
      <c r="O107" s="191"/>
      <c r="P107" s="191"/>
      <c r="Q107" s="191"/>
      <c r="R107" s="191"/>
      <c r="S107" s="191"/>
      <c r="T107" s="191"/>
      <c r="U107" s="191"/>
      <c r="V107" s="199"/>
      <c r="W107" s="193">
        <v>36368</v>
      </c>
      <c r="X107" s="432">
        <v>1521000068075</v>
      </c>
      <c r="Y107" s="378"/>
      <c r="Z107" s="402">
        <v>2542</v>
      </c>
      <c r="AA107" s="402">
        <f t="shared" si="8"/>
        <v>1999</v>
      </c>
      <c r="AB107" s="403">
        <v>42740</v>
      </c>
      <c r="AC107" s="404">
        <f t="shared" si="9"/>
        <v>17</v>
      </c>
      <c r="AD107" s="404">
        <f t="shared" si="10"/>
        <v>5</v>
      </c>
      <c r="AE107" s="404">
        <f t="shared" si="11"/>
        <v>9</v>
      </c>
      <c r="AF107" s="110">
        <v>103</v>
      </c>
    </row>
    <row r="108" spans="1:32" ht="21">
      <c r="A108" s="138" t="s">
        <v>193</v>
      </c>
      <c r="B108" s="202" t="s">
        <v>171</v>
      </c>
      <c r="C108" s="202" t="s">
        <v>721</v>
      </c>
      <c r="D108" s="122" t="s">
        <v>935</v>
      </c>
      <c r="E108" s="137" t="s">
        <v>936</v>
      </c>
      <c r="F108" s="125" t="s">
        <v>1105</v>
      </c>
      <c r="G108" s="93" t="s">
        <v>136</v>
      </c>
      <c r="H108" s="93">
        <v>17</v>
      </c>
      <c r="I108" s="94">
        <v>3.01</v>
      </c>
      <c r="J108" s="99" t="s">
        <v>1065</v>
      </c>
      <c r="K108" s="94" t="s">
        <v>829</v>
      </c>
      <c r="L108" s="93" t="s">
        <v>1106</v>
      </c>
      <c r="M108" s="439" t="s">
        <v>826</v>
      </c>
      <c r="N108" s="191"/>
      <c r="O108" s="191"/>
      <c r="P108" s="191"/>
      <c r="Q108" s="191"/>
      <c r="R108" s="191"/>
      <c r="S108" s="191"/>
      <c r="T108" s="191"/>
      <c r="U108" s="191"/>
      <c r="V108" s="199"/>
      <c r="W108" s="193">
        <v>36421</v>
      </c>
      <c r="X108" s="432">
        <v>1529901007210</v>
      </c>
      <c r="Y108" s="378"/>
      <c r="Z108" s="402">
        <v>2542</v>
      </c>
      <c r="AA108" s="402">
        <f t="shared" si="8"/>
        <v>1999</v>
      </c>
      <c r="AB108" s="403">
        <v>42740</v>
      </c>
      <c r="AC108" s="404">
        <f t="shared" si="9"/>
        <v>17</v>
      </c>
      <c r="AD108" s="404">
        <f t="shared" si="10"/>
        <v>3</v>
      </c>
      <c r="AE108" s="404">
        <f t="shared" si="11"/>
        <v>18</v>
      </c>
      <c r="AF108" s="110">
        <v>104</v>
      </c>
    </row>
    <row r="109" spans="1:32" ht="21">
      <c r="A109" s="138" t="s">
        <v>196</v>
      </c>
      <c r="B109" s="483" t="s">
        <v>169</v>
      </c>
      <c r="C109" s="202" t="s">
        <v>726</v>
      </c>
      <c r="D109" s="122" t="s">
        <v>1188</v>
      </c>
      <c r="E109" s="137" t="s">
        <v>1189</v>
      </c>
      <c r="F109" s="125" t="s">
        <v>1182</v>
      </c>
      <c r="G109" s="93" t="s">
        <v>354</v>
      </c>
      <c r="H109" s="93">
        <v>16</v>
      </c>
      <c r="I109" s="94">
        <v>3.34</v>
      </c>
      <c r="J109" s="99" t="s">
        <v>1167</v>
      </c>
      <c r="K109" s="94" t="s">
        <v>829</v>
      </c>
      <c r="L109" s="93" t="s">
        <v>1190</v>
      </c>
      <c r="M109" s="439" t="s">
        <v>826</v>
      </c>
      <c r="N109" s="439" t="s">
        <v>826</v>
      </c>
      <c r="O109" s="439" t="s">
        <v>826</v>
      </c>
      <c r="P109" s="191"/>
      <c r="Q109" s="439" t="s">
        <v>826</v>
      </c>
      <c r="R109" s="439" t="s">
        <v>826</v>
      </c>
      <c r="S109" s="439" t="s">
        <v>826</v>
      </c>
      <c r="T109" s="439" t="s">
        <v>826</v>
      </c>
      <c r="U109" s="191"/>
      <c r="V109" s="199"/>
      <c r="W109" s="193">
        <v>36854</v>
      </c>
      <c r="X109" s="432">
        <v>1103703147889</v>
      </c>
      <c r="Y109" s="378"/>
      <c r="Z109" s="402">
        <v>2543</v>
      </c>
      <c r="AA109" s="402">
        <f t="shared" si="8"/>
        <v>2000</v>
      </c>
      <c r="AB109" s="403">
        <v>42740</v>
      </c>
      <c r="AC109" s="404">
        <f t="shared" si="9"/>
        <v>16</v>
      </c>
      <c r="AD109" s="404">
        <f t="shared" si="10"/>
        <v>1</v>
      </c>
      <c r="AE109" s="404">
        <f t="shared" si="11"/>
        <v>12</v>
      </c>
      <c r="AF109" s="110">
        <v>105</v>
      </c>
    </row>
    <row r="110" spans="1:32" ht="21">
      <c r="A110" s="138" t="s">
        <v>196</v>
      </c>
      <c r="B110" s="484"/>
      <c r="C110" s="202" t="s">
        <v>727</v>
      </c>
      <c r="D110" s="122" t="s">
        <v>1191</v>
      </c>
      <c r="E110" s="137" t="s">
        <v>1192</v>
      </c>
      <c r="F110" s="125" t="s">
        <v>1182</v>
      </c>
      <c r="G110" s="93" t="s">
        <v>354</v>
      </c>
      <c r="H110" s="93">
        <v>16</v>
      </c>
      <c r="I110" s="94">
        <v>3.72</v>
      </c>
      <c r="J110" s="99" t="s">
        <v>1167</v>
      </c>
      <c r="K110" s="94" t="s">
        <v>829</v>
      </c>
      <c r="L110" s="93" t="s">
        <v>1193</v>
      </c>
      <c r="M110" s="439" t="s">
        <v>826</v>
      </c>
      <c r="N110" s="439" t="s">
        <v>826</v>
      </c>
      <c r="O110" s="439" t="s">
        <v>826</v>
      </c>
      <c r="P110" s="191"/>
      <c r="Q110" s="439" t="s">
        <v>826</v>
      </c>
      <c r="R110" s="439" t="s">
        <v>826</v>
      </c>
      <c r="S110" s="439" t="s">
        <v>826</v>
      </c>
      <c r="T110" s="439" t="s">
        <v>826</v>
      </c>
      <c r="U110" s="191"/>
      <c r="V110" s="199"/>
      <c r="W110" s="193">
        <v>36237</v>
      </c>
      <c r="X110" s="432">
        <v>1530300077625</v>
      </c>
      <c r="Y110" s="378"/>
      <c r="Z110" s="402">
        <v>2542</v>
      </c>
      <c r="AA110" s="402">
        <f t="shared" si="8"/>
        <v>1999</v>
      </c>
      <c r="AB110" s="403">
        <v>42740</v>
      </c>
      <c r="AC110" s="404">
        <f t="shared" si="9"/>
        <v>17</v>
      </c>
      <c r="AD110" s="404">
        <f t="shared" si="10"/>
        <v>9</v>
      </c>
      <c r="AE110" s="404">
        <f t="shared" si="11"/>
        <v>18</v>
      </c>
      <c r="AF110" s="110">
        <v>106</v>
      </c>
    </row>
  </sheetData>
  <sheetProtection/>
  <autoFilter ref="A4:Y110"/>
  <mergeCells count="34">
    <mergeCell ref="A1:Y1"/>
    <mergeCell ref="D3:E3"/>
    <mergeCell ref="B23:B24"/>
    <mergeCell ref="B13:B14"/>
    <mergeCell ref="A2:V2"/>
    <mergeCell ref="B25:B26"/>
    <mergeCell ref="K3:K4"/>
    <mergeCell ref="M3:V3"/>
    <mergeCell ref="J3:J4"/>
    <mergeCell ref="B89:B90"/>
    <mergeCell ref="B109:B110"/>
    <mergeCell ref="B35:B36"/>
    <mergeCell ref="B56:B57"/>
    <mergeCell ref="B58:B59"/>
    <mergeCell ref="B94:B95"/>
    <mergeCell ref="B104:B105"/>
    <mergeCell ref="B45:B46"/>
    <mergeCell ref="B27:B28"/>
    <mergeCell ref="B11:B12"/>
    <mergeCell ref="B85:B86"/>
    <mergeCell ref="AC3:AE3"/>
    <mergeCell ref="W3:W4"/>
    <mergeCell ref="X3:X4"/>
    <mergeCell ref="Y3:Y4"/>
    <mergeCell ref="B7:B8"/>
    <mergeCell ref="B82:B83"/>
    <mergeCell ref="Z3:AA3"/>
    <mergeCell ref="B31:B32"/>
    <mergeCell ref="B41:B42"/>
    <mergeCell ref="B71:B72"/>
    <mergeCell ref="B54:B55"/>
    <mergeCell ref="B62:B63"/>
    <mergeCell ref="B33:B34"/>
    <mergeCell ref="B65:B66"/>
  </mergeCells>
  <printOptions/>
  <pageMargins left="0.2755905511811024" right="0.1968503937007874" top="0.7480314960629921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4">
      <selection activeCell="I14" sqref="I14"/>
    </sheetView>
  </sheetViews>
  <sheetFormatPr defaultColWidth="9.140625" defaultRowHeight="12.75"/>
  <cols>
    <col min="1" max="1" width="11.57421875" style="269" customWidth="1"/>
    <col min="2" max="2" width="23.7109375" style="264" customWidth="1"/>
    <col min="3" max="3" width="22.00390625" style="264" customWidth="1"/>
    <col min="4" max="4" width="22.140625" style="264" customWidth="1"/>
    <col min="5" max="5" width="25.57421875" style="264" customWidth="1"/>
    <col min="6" max="6" width="27.57421875" style="264" customWidth="1"/>
    <col min="7" max="16" width="9.140625" style="264" customWidth="1"/>
    <col min="17" max="16384" width="9.140625" style="269" customWidth="1"/>
  </cols>
  <sheetData>
    <row r="1" spans="1:6" ht="23.25">
      <c r="A1" s="631" t="s">
        <v>674</v>
      </c>
      <c r="B1" s="631"/>
      <c r="C1" s="631"/>
      <c r="D1" s="631"/>
      <c r="E1" s="631"/>
      <c r="F1" s="631"/>
    </row>
    <row r="2" spans="1:16" s="268" customFormat="1" ht="21">
      <c r="A2" s="265" t="s">
        <v>3</v>
      </c>
      <c r="B2" s="266" t="s">
        <v>675</v>
      </c>
      <c r="C2" s="266" t="s">
        <v>676</v>
      </c>
      <c r="D2" s="266" t="s">
        <v>673</v>
      </c>
      <c r="E2" s="266" t="s">
        <v>677</v>
      </c>
      <c r="F2" s="266" t="s">
        <v>678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6" ht="21">
      <c r="A3" s="139" t="s">
        <v>181</v>
      </c>
      <c r="B3" s="308"/>
      <c r="C3" s="308"/>
      <c r="D3" s="308"/>
      <c r="E3" s="308"/>
      <c r="F3" s="308"/>
    </row>
    <row r="4" spans="1:6" ht="21">
      <c r="A4" s="270" t="s">
        <v>182</v>
      </c>
      <c r="B4" s="479" t="s">
        <v>1079</v>
      </c>
      <c r="C4" s="308"/>
      <c r="D4" s="308" t="s">
        <v>1168</v>
      </c>
      <c r="E4" s="308"/>
      <c r="F4" s="308"/>
    </row>
    <row r="5" spans="1:6" ht="21">
      <c r="A5" s="270" t="s">
        <v>183</v>
      </c>
      <c r="B5" s="479" t="s">
        <v>145</v>
      </c>
      <c r="C5" s="479" t="s">
        <v>145</v>
      </c>
      <c r="D5" s="479" t="s">
        <v>145</v>
      </c>
      <c r="E5" s="479" t="s">
        <v>145</v>
      </c>
      <c r="F5" s="479" t="s">
        <v>1169</v>
      </c>
    </row>
    <row r="6" spans="1:6" ht="21">
      <c r="A6" s="139" t="s">
        <v>184</v>
      </c>
      <c r="B6" s="308"/>
      <c r="C6" s="308"/>
      <c r="D6" s="308" t="s">
        <v>1077</v>
      </c>
      <c r="E6" s="308"/>
      <c r="F6" s="308"/>
    </row>
    <row r="7" spans="1:6" ht="21">
      <c r="A7" s="250" t="s">
        <v>185</v>
      </c>
      <c r="B7" s="308"/>
      <c r="C7" s="308"/>
      <c r="D7" s="308"/>
      <c r="E7" s="308"/>
      <c r="F7" s="308"/>
    </row>
    <row r="8" spans="1:6" ht="21">
      <c r="A8" s="139" t="s">
        <v>186</v>
      </c>
      <c r="B8" s="308"/>
      <c r="C8" s="308"/>
      <c r="D8" s="308"/>
      <c r="E8" s="308"/>
      <c r="F8" s="308" t="s">
        <v>1076</v>
      </c>
    </row>
    <row r="9" spans="1:6" ht="21">
      <c r="A9" s="139" t="s">
        <v>187</v>
      </c>
      <c r="B9" s="308"/>
      <c r="C9" s="308"/>
      <c r="D9" s="308"/>
      <c r="E9" s="308"/>
      <c r="F9" s="308"/>
    </row>
    <row r="10" spans="1:6" ht="21">
      <c r="A10" s="139" t="s">
        <v>188</v>
      </c>
      <c r="B10" s="308"/>
      <c r="C10" s="308"/>
      <c r="D10" s="308"/>
      <c r="E10" s="479" t="s">
        <v>1031</v>
      </c>
      <c r="F10" s="308"/>
    </row>
    <row r="11" spans="1:6" ht="21">
      <c r="A11" s="271" t="s">
        <v>599</v>
      </c>
      <c r="B11" s="308"/>
      <c r="C11" s="308"/>
      <c r="D11" s="308"/>
      <c r="E11" s="308"/>
      <c r="F11" s="308"/>
    </row>
    <row r="12" spans="1:6" ht="21">
      <c r="A12" s="139" t="s">
        <v>190</v>
      </c>
      <c r="B12" s="308" t="s">
        <v>145</v>
      </c>
      <c r="C12" s="308" t="s">
        <v>145</v>
      </c>
      <c r="D12" s="308" t="s">
        <v>145</v>
      </c>
      <c r="E12" s="308" t="s">
        <v>145</v>
      </c>
      <c r="F12" s="308" t="s">
        <v>1076</v>
      </c>
    </row>
    <row r="13" spans="1:6" ht="21">
      <c r="A13" s="139" t="s">
        <v>191</v>
      </c>
      <c r="B13" s="308"/>
      <c r="C13" s="308"/>
      <c r="D13" s="308"/>
      <c r="E13" s="308"/>
      <c r="F13" s="308"/>
    </row>
    <row r="14" spans="1:6" ht="21">
      <c r="A14" s="139" t="s">
        <v>192</v>
      </c>
      <c r="B14" s="308"/>
      <c r="C14" s="308"/>
      <c r="D14" s="308"/>
      <c r="E14" s="308"/>
      <c r="F14" s="308"/>
    </row>
    <row r="15" spans="1:6" ht="21">
      <c r="A15" s="250" t="s">
        <v>193</v>
      </c>
      <c r="B15" s="308"/>
      <c r="C15" s="308"/>
      <c r="D15" s="308"/>
      <c r="E15" s="308"/>
      <c r="F15" s="308"/>
    </row>
    <row r="16" spans="1:6" ht="21">
      <c r="A16" s="139" t="s">
        <v>194</v>
      </c>
      <c r="B16" s="479" t="s">
        <v>1021</v>
      </c>
      <c r="C16" s="479" t="s">
        <v>145</v>
      </c>
      <c r="D16" s="479" t="s">
        <v>1022</v>
      </c>
      <c r="E16" s="479"/>
      <c r="F16" s="479"/>
    </row>
    <row r="17" spans="1:6" ht="21">
      <c r="A17" s="139" t="s">
        <v>195</v>
      </c>
      <c r="B17" s="308"/>
      <c r="C17" s="308"/>
      <c r="D17" s="308"/>
      <c r="E17" s="308"/>
      <c r="F17" s="308"/>
    </row>
    <row r="18" spans="1:6" ht="21">
      <c r="A18" s="139" t="s">
        <v>196</v>
      </c>
      <c r="B18" s="308"/>
      <c r="C18" s="479" t="s">
        <v>1154</v>
      </c>
      <c r="D18" s="479"/>
      <c r="E18" s="479" t="s">
        <v>1157</v>
      </c>
      <c r="F18" s="308"/>
    </row>
    <row r="19" spans="1:6" ht="21">
      <c r="A19" s="139" t="s">
        <v>197</v>
      </c>
      <c r="B19" s="308"/>
      <c r="C19" s="308"/>
      <c r="D19" s="308"/>
      <c r="E19" s="308"/>
      <c r="F19" s="30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379"/>
  <sheetViews>
    <sheetView zoomScale="90" zoomScaleNormal="90" workbookViewId="0" topLeftCell="A1">
      <pane ySplit="3" topLeftCell="A235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9.57421875" style="28" customWidth="1"/>
    <col min="2" max="2" width="7.8515625" style="23" customWidth="1"/>
    <col min="3" max="3" width="7.8515625" style="153" customWidth="1"/>
    <col min="4" max="4" width="14.140625" style="2" customWidth="1"/>
    <col min="5" max="5" width="12.140625" style="2" customWidth="1"/>
    <col min="6" max="6" width="20.8515625" style="2" customWidth="1"/>
    <col min="7" max="7" width="6.00390625" style="4" customWidth="1"/>
    <col min="8" max="8" width="5.00390625" style="4" customWidth="1"/>
    <col min="9" max="9" width="5.57421875" style="6" customWidth="1"/>
    <col min="10" max="18" width="3.7109375" style="13" customWidth="1"/>
    <col min="19" max="19" width="3.7109375" style="14" customWidth="1"/>
    <col min="20" max="20" width="20.421875" style="22" customWidth="1"/>
    <col min="21" max="24" width="9.140625" style="66" customWidth="1"/>
  </cols>
  <sheetData>
    <row r="1" spans="1:20" s="1" customFormat="1" ht="21">
      <c r="A1" s="533" t="s">
        <v>776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5"/>
    </row>
    <row r="2" spans="1:20" s="19" customFormat="1" ht="21">
      <c r="A2" s="536" t="s">
        <v>3</v>
      </c>
      <c r="B2" s="538" t="s">
        <v>148</v>
      </c>
      <c r="C2" s="540" t="s">
        <v>134</v>
      </c>
      <c r="D2" s="542" t="s">
        <v>0</v>
      </c>
      <c r="E2" s="543"/>
      <c r="F2" s="525" t="s">
        <v>1</v>
      </c>
      <c r="G2" s="525" t="s">
        <v>2</v>
      </c>
      <c r="H2" s="525" t="s">
        <v>4</v>
      </c>
      <c r="I2" s="527" t="s">
        <v>5</v>
      </c>
      <c r="J2" s="523" t="s">
        <v>13</v>
      </c>
      <c r="K2" s="523"/>
      <c r="L2" s="523"/>
      <c r="M2" s="523"/>
      <c r="N2" s="523"/>
      <c r="O2" s="523"/>
      <c r="P2" s="523"/>
      <c r="Q2" s="523"/>
      <c r="R2" s="523"/>
      <c r="S2" s="524"/>
      <c r="T2" s="529" t="s">
        <v>20</v>
      </c>
    </row>
    <row r="3" spans="1:20" s="19" customFormat="1" ht="81">
      <c r="A3" s="537"/>
      <c r="B3" s="539"/>
      <c r="C3" s="541"/>
      <c r="D3" s="544"/>
      <c r="E3" s="543"/>
      <c r="F3" s="530"/>
      <c r="G3" s="526"/>
      <c r="H3" s="526"/>
      <c r="I3" s="528"/>
      <c r="J3" s="61" t="s">
        <v>7</v>
      </c>
      <c r="K3" s="61" t="s">
        <v>8</v>
      </c>
      <c r="L3" s="61" t="s">
        <v>17</v>
      </c>
      <c r="M3" s="61" t="s">
        <v>18</v>
      </c>
      <c r="N3" s="61" t="s">
        <v>11</v>
      </c>
      <c r="O3" s="61" t="s">
        <v>10</v>
      </c>
      <c r="P3" s="61" t="s">
        <v>9</v>
      </c>
      <c r="Q3" s="61" t="s">
        <v>153</v>
      </c>
      <c r="R3" s="61" t="s">
        <v>154</v>
      </c>
      <c r="S3" s="62" t="s">
        <v>155</v>
      </c>
      <c r="T3" s="529"/>
    </row>
    <row r="4" spans="1:24" s="17" customFormat="1" ht="21">
      <c r="A4" s="531" t="s">
        <v>181</v>
      </c>
      <c r="B4" s="202" t="s">
        <v>171</v>
      </c>
      <c r="C4" s="152" t="s">
        <v>22</v>
      </c>
      <c r="D4" s="122" t="s">
        <v>978</v>
      </c>
      <c r="E4" s="137" t="s">
        <v>979</v>
      </c>
      <c r="F4" s="125"/>
      <c r="G4" s="93"/>
      <c r="H4" s="93"/>
      <c r="I4" s="94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2"/>
      <c r="U4" s="1"/>
      <c r="V4" s="1"/>
      <c r="W4" s="1"/>
      <c r="X4" s="1"/>
    </row>
    <row r="5" spans="1:24" s="17" customFormat="1" ht="21">
      <c r="A5" s="532"/>
      <c r="B5" s="202" t="s">
        <v>171</v>
      </c>
      <c r="C5" s="152" t="s">
        <v>23</v>
      </c>
      <c r="D5" s="122" t="s">
        <v>983</v>
      </c>
      <c r="E5" s="137" t="s">
        <v>984</v>
      </c>
      <c r="F5" s="125"/>
      <c r="G5" s="93"/>
      <c r="H5" s="93"/>
      <c r="I5" s="94"/>
      <c r="J5" s="191"/>
      <c r="K5" s="191"/>
      <c r="L5" s="191"/>
      <c r="M5" s="191"/>
      <c r="N5" s="191"/>
      <c r="O5" s="191"/>
      <c r="P5" s="191"/>
      <c r="Q5" s="191"/>
      <c r="R5" s="191"/>
      <c r="S5" s="199"/>
      <c r="T5" s="192"/>
      <c r="U5" s="1"/>
      <c r="V5" s="1"/>
      <c r="W5" s="1"/>
      <c r="X5" s="1"/>
    </row>
    <row r="6" spans="1:24" s="17" customFormat="1" ht="21">
      <c r="A6" s="532"/>
      <c r="B6" s="202" t="s">
        <v>171</v>
      </c>
      <c r="C6" s="152" t="s">
        <v>56</v>
      </c>
      <c r="D6" s="122" t="s">
        <v>980</v>
      </c>
      <c r="E6" s="137" t="s">
        <v>981</v>
      </c>
      <c r="F6" s="125"/>
      <c r="G6" s="93"/>
      <c r="H6" s="93"/>
      <c r="I6" s="94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"/>
      <c r="V6" s="1"/>
      <c r="W6" s="1"/>
      <c r="X6" s="1"/>
    </row>
    <row r="7" spans="1:24" s="17" customFormat="1" ht="21">
      <c r="A7" s="522"/>
      <c r="B7" s="202" t="s">
        <v>171</v>
      </c>
      <c r="C7" s="152" t="s">
        <v>57</v>
      </c>
      <c r="D7" s="122" t="s">
        <v>985</v>
      </c>
      <c r="E7" s="137" t="s">
        <v>986</v>
      </c>
      <c r="F7" s="125"/>
      <c r="G7" s="93"/>
      <c r="H7" s="93"/>
      <c r="I7" s="94"/>
      <c r="J7" s="191"/>
      <c r="K7" s="191"/>
      <c r="L7" s="191"/>
      <c r="M7" s="191"/>
      <c r="N7" s="191"/>
      <c r="O7" s="191"/>
      <c r="P7" s="191"/>
      <c r="Q7" s="191"/>
      <c r="R7" s="191"/>
      <c r="S7" s="199"/>
      <c r="T7" s="192"/>
      <c r="U7" s="1"/>
      <c r="V7" s="1"/>
      <c r="W7" s="1"/>
      <c r="X7" s="1"/>
    </row>
    <row r="8" spans="1:24" s="17" customFormat="1" ht="21">
      <c r="A8" s="522"/>
      <c r="B8" s="202" t="s">
        <v>171</v>
      </c>
      <c r="C8" s="152" t="s">
        <v>90</v>
      </c>
      <c r="D8" s="122" t="s">
        <v>273</v>
      </c>
      <c r="E8" s="137" t="s">
        <v>277</v>
      </c>
      <c r="F8" s="125"/>
      <c r="G8" s="93"/>
      <c r="H8" s="93"/>
      <c r="I8" s="94"/>
      <c r="J8" s="191"/>
      <c r="K8" s="191"/>
      <c r="L8" s="191"/>
      <c r="M8" s="191"/>
      <c r="N8" s="191"/>
      <c r="O8" s="191"/>
      <c r="P8" s="191"/>
      <c r="Q8" s="191"/>
      <c r="R8" s="191"/>
      <c r="S8" s="199"/>
      <c r="T8" s="192"/>
      <c r="U8" s="1"/>
      <c r="V8" s="1"/>
      <c r="W8" s="1"/>
      <c r="X8" s="1"/>
    </row>
    <row r="9" spans="1:24" s="17" customFormat="1" ht="21">
      <c r="A9" s="522"/>
      <c r="B9" s="202" t="s">
        <v>171</v>
      </c>
      <c r="C9" s="152" t="s">
        <v>91</v>
      </c>
      <c r="D9" s="122" t="s">
        <v>269</v>
      </c>
      <c r="E9" s="137" t="s">
        <v>270</v>
      </c>
      <c r="F9" s="125"/>
      <c r="G9" s="93"/>
      <c r="H9" s="93"/>
      <c r="I9" s="94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2"/>
      <c r="U9" s="1"/>
      <c r="V9" s="1"/>
      <c r="W9" s="1"/>
      <c r="X9" s="1"/>
    </row>
    <row r="10" spans="1:24" s="17" customFormat="1" ht="21">
      <c r="A10" s="522"/>
      <c r="B10" s="202" t="s">
        <v>171</v>
      </c>
      <c r="C10" s="152" t="s">
        <v>124</v>
      </c>
      <c r="D10" s="122" t="s">
        <v>341</v>
      </c>
      <c r="E10" s="137" t="s">
        <v>982</v>
      </c>
      <c r="F10" s="125"/>
      <c r="G10" s="93"/>
      <c r="H10" s="93"/>
      <c r="I10" s="94"/>
      <c r="J10" s="191"/>
      <c r="K10" s="191"/>
      <c r="L10" s="191"/>
      <c r="M10" s="191"/>
      <c r="N10" s="191"/>
      <c r="O10" s="191"/>
      <c r="P10" s="191"/>
      <c r="Q10" s="191"/>
      <c r="R10" s="191"/>
      <c r="S10" s="201"/>
      <c r="T10" s="192"/>
      <c r="U10" s="1"/>
      <c r="V10" s="1"/>
      <c r="W10" s="1"/>
      <c r="X10" s="1"/>
    </row>
    <row r="11" spans="1:24" s="17" customFormat="1" ht="21">
      <c r="A11" s="484"/>
      <c r="B11" s="202" t="s">
        <v>171</v>
      </c>
      <c r="C11" s="152" t="s">
        <v>125</v>
      </c>
      <c r="D11" s="122" t="s">
        <v>987</v>
      </c>
      <c r="E11" s="137" t="s">
        <v>988</v>
      </c>
      <c r="F11" s="125"/>
      <c r="G11" s="93"/>
      <c r="H11" s="93"/>
      <c r="I11" s="94"/>
      <c r="J11" s="191"/>
      <c r="K11" s="191"/>
      <c r="L11" s="191"/>
      <c r="M11" s="191"/>
      <c r="N11" s="191"/>
      <c r="O11" s="191"/>
      <c r="P11" s="191"/>
      <c r="Q11" s="191"/>
      <c r="R11" s="191"/>
      <c r="S11" s="199"/>
      <c r="T11" s="377"/>
      <c r="U11" s="1"/>
      <c r="V11" s="1"/>
      <c r="W11" s="1"/>
      <c r="X11" s="1"/>
    </row>
    <row r="12" spans="1:24" s="38" customFormat="1" ht="21">
      <c r="A12" s="29"/>
      <c r="B12" s="30"/>
      <c r="C12" s="154"/>
      <c r="D12" s="31"/>
      <c r="E12" s="31"/>
      <c r="F12" s="31"/>
      <c r="G12" s="32"/>
      <c r="H12" s="32"/>
      <c r="I12" s="33"/>
      <c r="J12" s="34"/>
      <c r="K12" s="35"/>
      <c r="L12" s="35"/>
      <c r="M12" s="34"/>
      <c r="N12" s="35"/>
      <c r="O12" s="34"/>
      <c r="P12" s="35"/>
      <c r="Q12" s="35"/>
      <c r="R12" s="34"/>
      <c r="S12" s="36"/>
      <c r="T12" s="37"/>
      <c r="U12" s="110"/>
      <c r="V12" s="110"/>
      <c r="W12" s="110"/>
      <c r="X12" s="110"/>
    </row>
    <row r="13" spans="1:24" s="38" customFormat="1" ht="23.25">
      <c r="A13" s="46" t="s">
        <v>150</v>
      </c>
      <c r="B13" s="513" t="s">
        <v>151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110"/>
      <c r="V13" s="110"/>
      <c r="W13" s="110"/>
      <c r="X13" s="110"/>
    </row>
    <row r="14" spans="1:24" s="38" customFormat="1" ht="21">
      <c r="A14" s="29"/>
      <c r="B14" s="515" t="s">
        <v>149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110"/>
      <c r="V14" s="110"/>
      <c r="W14" s="110"/>
      <c r="X14" s="110"/>
    </row>
    <row r="15" spans="1:24" s="38" customFormat="1" ht="23.25">
      <c r="A15" s="29"/>
      <c r="B15" s="509" t="s">
        <v>152</v>
      </c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110"/>
      <c r="V15" s="110"/>
      <c r="W15" s="110"/>
      <c r="X15" s="110"/>
    </row>
    <row r="16" spans="1:24" s="38" customFormat="1" ht="21">
      <c r="A16" s="29"/>
      <c r="B16" s="509" t="s">
        <v>157</v>
      </c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110"/>
      <c r="V16" s="110"/>
      <c r="W16" s="110"/>
      <c r="X16" s="110"/>
    </row>
    <row r="17" spans="1:24" s="38" customFormat="1" ht="21">
      <c r="A17" s="29"/>
      <c r="B17" s="509" t="s">
        <v>1023</v>
      </c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110"/>
      <c r="V17" s="110"/>
      <c r="W17" s="110"/>
      <c r="X17" s="110"/>
    </row>
    <row r="18" spans="1:24" s="38" customFormat="1" ht="21">
      <c r="A18" s="29"/>
      <c r="B18" s="30"/>
      <c r="C18" s="155"/>
      <c r="D18" s="39"/>
      <c r="E18" s="39"/>
      <c r="F18" s="39"/>
      <c r="G18" s="40"/>
      <c r="H18" s="40"/>
      <c r="I18" s="41"/>
      <c r="J18" s="42"/>
      <c r="K18" s="43"/>
      <c r="L18" s="43"/>
      <c r="M18" s="42"/>
      <c r="N18" s="43"/>
      <c r="O18" s="42"/>
      <c r="P18" s="43"/>
      <c r="Q18" s="43"/>
      <c r="R18" s="42"/>
      <c r="S18" s="44"/>
      <c r="T18" s="45"/>
      <c r="U18" s="110"/>
      <c r="V18" s="110"/>
      <c r="W18" s="110"/>
      <c r="X18" s="110"/>
    </row>
    <row r="19" spans="1:24" s="38" customFormat="1" ht="21">
      <c r="A19" s="29"/>
      <c r="B19" s="30"/>
      <c r="C19" s="155"/>
      <c r="D19" s="39"/>
      <c r="E19" s="39"/>
      <c r="F19" s="39"/>
      <c r="G19" s="40"/>
      <c r="H19" s="40"/>
      <c r="I19" s="41"/>
      <c r="J19" s="42"/>
      <c r="K19" s="43"/>
      <c r="L19" s="43"/>
      <c r="M19" s="42"/>
      <c r="N19" s="43"/>
      <c r="O19" s="42"/>
      <c r="P19" s="43"/>
      <c r="Q19" s="43"/>
      <c r="R19" s="42"/>
      <c r="S19" s="44"/>
      <c r="T19" s="45"/>
      <c r="U19" s="110"/>
      <c r="V19" s="110"/>
      <c r="W19" s="110"/>
      <c r="X19" s="110"/>
    </row>
    <row r="20" spans="1:24" s="38" customFormat="1" ht="21">
      <c r="A20" s="29"/>
      <c r="B20" s="30"/>
      <c r="C20" s="155"/>
      <c r="D20" s="39"/>
      <c r="E20" s="39"/>
      <c r="F20" s="39"/>
      <c r="G20" s="40"/>
      <c r="H20" s="40"/>
      <c r="I20" s="41"/>
      <c r="J20" s="42"/>
      <c r="K20" s="43"/>
      <c r="L20" s="43"/>
      <c r="M20" s="42"/>
      <c r="N20" s="43"/>
      <c r="O20" s="42"/>
      <c r="P20" s="43"/>
      <c r="Q20" s="43"/>
      <c r="R20" s="42"/>
      <c r="S20" s="44"/>
      <c r="T20" s="45"/>
      <c r="U20" s="110"/>
      <c r="V20" s="110"/>
      <c r="W20" s="110"/>
      <c r="X20" s="110"/>
    </row>
    <row r="21" spans="1:24" s="38" customFormat="1" ht="21">
      <c r="A21" s="29"/>
      <c r="B21" s="30"/>
      <c r="C21" s="155"/>
      <c r="D21" s="39"/>
      <c r="E21" s="39"/>
      <c r="F21" s="39"/>
      <c r="G21" s="40"/>
      <c r="H21" s="40"/>
      <c r="I21" s="41"/>
      <c r="J21" s="42"/>
      <c r="K21" s="43"/>
      <c r="L21" s="43"/>
      <c r="M21" s="42"/>
      <c r="N21" s="43"/>
      <c r="O21" s="42"/>
      <c r="P21" s="43"/>
      <c r="Q21" s="43"/>
      <c r="R21" s="42"/>
      <c r="S21" s="44"/>
      <c r="T21" s="45"/>
      <c r="U21" s="110"/>
      <c r="V21" s="110"/>
      <c r="W21" s="110"/>
      <c r="X21" s="110"/>
    </row>
    <row r="22" spans="1:24" s="38" customFormat="1" ht="21">
      <c r="A22" s="29"/>
      <c r="B22" s="30"/>
      <c r="C22" s="155"/>
      <c r="D22" s="39"/>
      <c r="E22" s="39"/>
      <c r="F22" s="39"/>
      <c r="G22" s="40"/>
      <c r="H22" s="40"/>
      <c r="I22" s="41"/>
      <c r="J22" s="42"/>
      <c r="K22" s="43"/>
      <c r="L22" s="43"/>
      <c r="M22" s="42"/>
      <c r="N22" s="43"/>
      <c r="O22" s="42"/>
      <c r="P22" s="43"/>
      <c r="Q22" s="43"/>
      <c r="R22" s="42"/>
      <c r="S22" s="44"/>
      <c r="T22" s="45"/>
      <c r="U22" s="110"/>
      <c r="V22" s="110"/>
      <c r="W22" s="110"/>
      <c r="X22" s="110"/>
    </row>
    <row r="23" spans="1:24" s="38" customFormat="1" ht="21">
      <c r="A23" s="29"/>
      <c r="B23" s="30"/>
      <c r="C23" s="155"/>
      <c r="D23" s="39"/>
      <c r="E23" s="39"/>
      <c r="F23" s="39"/>
      <c r="G23" s="40"/>
      <c r="H23" s="40"/>
      <c r="I23" s="41"/>
      <c r="J23" s="42"/>
      <c r="K23" s="43"/>
      <c r="L23" s="43"/>
      <c r="M23" s="42"/>
      <c r="N23" s="43"/>
      <c r="O23" s="42"/>
      <c r="P23" s="43"/>
      <c r="Q23" s="43"/>
      <c r="R23" s="42"/>
      <c r="S23" s="44"/>
      <c r="T23" s="45"/>
      <c r="U23" s="110"/>
      <c r="V23" s="110"/>
      <c r="W23" s="110"/>
      <c r="X23" s="110"/>
    </row>
    <row r="24" spans="1:24" s="38" customFormat="1" ht="21">
      <c r="A24" s="29"/>
      <c r="B24" s="30"/>
      <c r="C24" s="155"/>
      <c r="D24" s="39"/>
      <c r="E24" s="39"/>
      <c r="F24" s="39"/>
      <c r="G24" s="40"/>
      <c r="H24" s="40"/>
      <c r="I24" s="41"/>
      <c r="J24" s="42"/>
      <c r="K24" s="43"/>
      <c r="L24" s="43"/>
      <c r="M24" s="42"/>
      <c r="N24" s="43"/>
      <c r="O24" s="42"/>
      <c r="P24" s="43"/>
      <c r="Q24" s="43"/>
      <c r="R24" s="42"/>
      <c r="S24" s="44"/>
      <c r="T24" s="45"/>
      <c r="U24" s="110"/>
      <c r="V24" s="110"/>
      <c r="W24" s="110"/>
      <c r="X24" s="110"/>
    </row>
    <row r="25" spans="1:24" s="17" customFormat="1" ht="21">
      <c r="A25" s="483" t="s">
        <v>182</v>
      </c>
      <c r="B25" s="483" t="s">
        <v>169</v>
      </c>
      <c r="C25" s="152" t="s">
        <v>24</v>
      </c>
      <c r="D25" s="122" t="s">
        <v>1054</v>
      </c>
      <c r="E25" s="137" t="s">
        <v>868</v>
      </c>
      <c r="F25" s="125" t="s">
        <v>1055</v>
      </c>
      <c r="G25" s="93" t="s">
        <v>138</v>
      </c>
      <c r="H25" s="93">
        <v>16</v>
      </c>
      <c r="I25" s="94">
        <v>3.05</v>
      </c>
      <c r="J25" s="439" t="s">
        <v>826</v>
      </c>
      <c r="K25" s="439" t="s">
        <v>826</v>
      </c>
      <c r="L25" s="439" t="s">
        <v>826</v>
      </c>
      <c r="M25" s="191"/>
      <c r="N25" s="439" t="s">
        <v>826</v>
      </c>
      <c r="O25" s="439" t="s">
        <v>826</v>
      </c>
      <c r="P25" s="439" t="s">
        <v>826</v>
      </c>
      <c r="Q25" s="439" t="s">
        <v>826</v>
      </c>
      <c r="R25" s="439" t="s">
        <v>826</v>
      </c>
      <c r="S25" s="201"/>
      <c r="T25" s="192"/>
      <c r="U25" s="1"/>
      <c r="V25" s="1"/>
      <c r="W25" s="1"/>
      <c r="X25" s="1"/>
    </row>
    <row r="26" spans="1:24" s="17" customFormat="1" ht="21">
      <c r="A26" s="522"/>
      <c r="B26" s="484"/>
      <c r="C26" s="152" t="s">
        <v>25</v>
      </c>
      <c r="D26" s="122" t="s">
        <v>869</v>
      </c>
      <c r="E26" s="137" t="s">
        <v>870</v>
      </c>
      <c r="F26" s="125" t="s">
        <v>1058</v>
      </c>
      <c r="G26" s="93" t="s">
        <v>138</v>
      </c>
      <c r="H26" s="93">
        <v>16</v>
      </c>
      <c r="I26" s="94">
        <v>3.16</v>
      </c>
      <c r="J26" s="439" t="s">
        <v>826</v>
      </c>
      <c r="K26" s="439" t="s">
        <v>826</v>
      </c>
      <c r="L26" s="439" t="s">
        <v>826</v>
      </c>
      <c r="M26" s="439" t="s">
        <v>826</v>
      </c>
      <c r="N26" s="439" t="s">
        <v>826</v>
      </c>
      <c r="O26" s="439" t="s">
        <v>826</v>
      </c>
      <c r="P26" s="439" t="s">
        <v>826</v>
      </c>
      <c r="Q26" s="439" t="s">
        <v>826</v>
      </c>
      <c r="R26" s="439" t="s">
        <v>826</v>
      </c>
      <c r="S26" s="201"/>
      <c r="T26" s="192"/>
      <c r="U26" s="1"/>
      <c r="V26" s="1"/>
      <c r="W26" s="1"/>
      <c r="X26" s="1"/>
    </row>
    <row r="27" spans="1:24" s="17" customFormat="1" ht="21">
      <c r="A27" s="522"/>
      <c r="B27" s="483" t="s">
        <v>169</v>
      </c>
      <c r="C27" s="152" t="s">
        <v>58</v>
      </c>
      <c r="D27" s="122" t="s">
        <v>1052</v>
      </c>
      <c r="E27" s="137" t="s">
        <v>1053</v>
      </c>
      <c r="F27" s="125" t="s">
        <v>1064</v>
      </c>
      <c r="G27" s="93" t="s">
        <v>138</v>
      </c>
      <c r="H27" s="93">
        <v>17</v>
      </c>
      <c r="I27" s="94">
        <v>2.83</v>
      </c>
      <c r="J27" s="439" t="s">
        <v>826</v>
      </c>
      <c r="K27" s="439" t="s">
        <v>826</v>
      </c>
      <c r="L27" s="439" t="s">
        <v>826</v>
      </c>
      <c r="M27" s="191"/>
      <c r="N27" s="439" t="s">
        <v>826</v>
      </c>
      <c r="O27" s="191"/>
      <c r="P27" s="191"/>
      <c r="Q27" s="191"/>
      <c r="R27" s="199"/>
      <c r="S27" s="201"/>
      <c r="T27" s="192"/>
      <c r="U27" s="1"/>
      <c r="V27" s="1"/>
      <c r="W27" s="1"/>
      <c r="X27" s="1"/>
    </row>
    <row r="28" spans="1:24" s="17" customFormat="1" ht="21">
      <c r="A28" s="522"/>
      <c r="B28" s="484"/>
      <c r="C28" s="152" t="s">
        <v>59</v>
      </c>
      <c r="D28" s="122" t="s">
        <v>871</v>
      </c>
      <c r="E28" s="137" t="s">
        <v>1063</v>
      </c>
      <c r="F28" s="125" t="s">
        <v>1064</v>
      </c>
      <c r="G28" s="93" t="s">
        <v>138</v>
      </c>
      <c r="H28" s="93">
        <v>15</v>
      </c>
      <c r="I28" s="94">
        <v>2.77</v>
      </c>
      <c r="J28" s="439" t="s">
        <v>826</v>
      </c>
      <c r="K28" s="439" t="s">
        <v>826</v>
      </c>
      <c r="L28" s="439" t="s">
        <v>826</v>
      </c>
      <c r="M28" s="191"/>
      <c r="N28" s="439" t="s">
        <v>826</v>
      </c>
      <c r="O28" s="439" t="s">
        <v>826</v>
      </c>
      <c r="P28" s="439" t="s">
        <v>826</v>
      </c>
      <c r="Q28" s="191"/>
      <c r="R28" s="439" t="s">
        <v>826</v>
      </c>
      <c r="S28" s="201"/>
      <c r="T28" s="192"/>
      <c r="U28" s="1"/>
      <c r="V28" s="1"/>
      <c r="W28" s="1"/>
      <c r="X28" s="1"/>
    </row>
    <row r="29" spans="1:24" s="17" customFormat="1" ht="21">
      <c r="A29" s="522"/>
      <c r="B29" s="483" t="s">
        <v>169</v>
      </c>
      <c r="C29" s="152" t="s">
        <v>92</v>
      </c>
      <c r="D29" s="122" t="s">
        <v>1061</v>
      </c>
      <c r="E29" s="137" t="s">
        <v>872</v>
      </c>
      <c r="F29" s="248" t="s">
        <v>1058</v>
      </c>
      <c r="G29" s="248" t="s">
        <v>137</v>
      </c>
      <c r="H29" s="250">
        <v>18</v>
      </c>
      <c r="I29" s="314">
        <v>3.25</v>
      </c>
      <c r="J29" s="439" t="s">
        <v>826</v>
      </c>
      <c r="K29" s="439" t="s">
        <v>826</v>
      </c>
      <c r="L29" s="439" t="s">
        <v>826</v>
      </c>
      <c r="M29" s="439" t="s">
        <v>826</v>
      </c>
      <c r="N29" s="439" t="s">
        <v>826</v>
      </c>
      <c r="O29" s="439" t="s">
        <v>826</v>
      </c>
      <c r="P29" s="439" t="s">
        <v>826</v>
      </c>
      <c r="Q29" s="439" t="s">
        <v>826</v>
      </c>
      <c r="R29" s="439" t="s">
        <v>826</v>
      </c>
      <c r="S29" s="201"/>
      <c r="T29" s="192"/>
      <c r="U29" s="1"/>
      <c r="V29" s="1"/>
      <c r="W29" s="1"/>
      <c r="X29" s="1"/>
    </row>
    <row r="30" spans="1:24" s="17" customFormat="1" ht="21">
      <c r="A30" s="522"/>
      <c r="B30" s="484"/>
      <c r="C30" s="152" t="s">
        <v>93</v>
      </c>
      <c r="D30" s="122" t="s">
        <v>873</v>
      </c>
      <c r="E30" s="137" t="s">
        <v>874</v>
      </c>
      <c r="F30" s="248" t="s">
        <v>1067</v>
      </c>
      <c r="G30" s="248" t="s">
        <v>355</v>
      </c>
      <c r="H30" s="250">
        <v>17</v>
      </c>
      <c r="I30" s="94">
        <v>3.95</v>
      </c>
      <c r="J30" s="439" t="s">
        <v>826</v>
      </c>
      <c r="K30" s="439" t="s">
        <v>826</v>
      </c>
      <c r="L30" s="439" t="s">
        <v>826</v>
      </c>
      <c r="M30" s="191"/>
      <c r="N30" s="439" t="s">
        <v>826</v>
      </c>
      <c r="O30" s="439" t="s">
        <v>826</v>
      </c>
      <c r="P30" s="439" t="s">
        <v>826</v>
      </c>
      <c r="Q30" s="439"/>
      <c r="R30" s="439" t="s">
        <v>826</v>
      </c>
      <c r="S30" s="201"/>
      <c r="T30" s="192"/>
      <c r="U30" s="1"/>
      <c r="V30" s="1"/>
      <c r="W30" s="1"/>
      <c r="X30" s="1"/>
    </row>
    <row r="31" spans="1:24" s="17" customFormat="1" ht="21">
      <c r="A31" s="522"/>
      <c r="B31" s="483" t="s">
        <v>169</v>
      </c>
      <c r="C31" s="152" t="s">
        <v>126</v>
      </c>
      <c r="D31" s="122" t="s">
        <v>875</v>
      </c>
      <c r="E31" s="137" t="s">
        <v>876</v>
      </c>
      <c r="F31" s="248" t="s">
        <v>1067</v>
      </c>
      <c r="G31" s="93" t="s">
        <v>354</v>
      </c>
      <c r="H31" s="93">
        <v>16</v>
      </c>
      <c r="I31" s="94">
        <v>3.52</v>
      </c>
      <c r="J31" s="439" t="s">
        <v>826</v>
      </c>
      <c r="K31" s="439" t="s">
        <v>826</v>
      </c>
      <c r="L31" s="439" t="s">
        <v>826</v>
      </c>
      <c r="M31" s="191"/>
      <c r="N31" s="439" t="s">
        <v>826</v>
      </c>
      <c r="O31" s="439" t="s">
        <v>826</v>
      </c>
      <c r="P31" s="439" t="s">
        <v>826</v>
      </c>
      <c r="Q31" s="439" t="s">
        <v>826</v>
      </c>
      <c r="R31" s="439" t="s">
        <v>826</v>
      </c>
      <c r="S31" s="199"/>
      <c r="T31" s="192"/>
      <c r="U31" s="1"/>
      <c r="V31" s="1"/>
      <c r="W31" s="1"/>
      <c r="X31" s="1"/>
    </row>
    <row r="32" spans="1:24" s="17" customFormat="1" ht="21">
      <c r="A32" s="522"/>
      <c r="B32" s="484"/>
      <c r="C32" s="152" t="s">
        <v>127</v>
      </c>
      <c r="D32" s="122" t="s">
        <v>314</v>
      </c>
      <c r="E32" s="137" t="s">
        <v>877</v>
      </c>
      <c r="F32" s="125" t="s">
        <v>1072</v>
      </c>
      <c r="G32" s="93" t="s">
        <v>1073</v>
      </c>
      <c r="H32" s="93">
        <v>16</v>
      </c>
      <c r="I32" s="94">
        <v>3.59</v>
      </c>
      <c r="J32" s="439" t="s">
        <v>826</v>
      </c>
      <c r="K32" s="439" t="s">
        <v>826</v>
      </c>
      <c r="L32" s="439" t="s">
        <v>826</v>
      </c>
      <c r="M32" s="191"/>
      <c r="N32" s="439" t="s">
        <v>826</v>
      </c>
      <c r="O32" s="439" t="s">
        <v>826</v>
      </c>
      <c r="P32" s="439" t="s">
        <v>826</v>
      </c>
      <c r="Q32" s="191"/>
      <c r="R32" s="439" t="s">
        <v>826</v>
      </c>
      <c r="S32" s="201"/>
      <c r="T32" s="192"/>
      <c r="U32" s="1"/>
      <c r="V32" s="1"/>
      <c r="W32" s="1"/>
      <c r="X32" s="1"/>
    </row>
    <row r="33" spans="1:24" s="17" customFormat="1" ht="21">
      <c r="A33" s="522"/>
      <c r="B33" s="202"/>
      <c r="C33" s="152"/>
      <c r="D33" s="122"/>
      <c r="E33" s="137"/>
      <c r="F33" s="125"/>
      <c r="G33" s="93"/>
      <c r="H33" s="93"/>
      <c r="I33" s="94"/>
      <c r="J33" s="191"/>
      <c r="K33" s="191"/>
      <c r="L33" s="191"/>
      <c r="M33" s="191"/>
      <c r="N33" s="191"/>
      <c r="O33" s="191"/>
      <c r="P33" s="191"/>
      <c r="Q33" s="191"/>
      <c r="R33" s="191"/>
      <c r="S33" s="199"/>
      <c r="T33" s="192"/>
      <c r="U33" s="1"/>
      <c r="V33" s="1"/>
      <c r="W33" s="1"/>
      <c r="X33" s="1"/>
    </row>
    <row r="34" spans="1:24" s="17" customFormat="1" ht="21">
      <c r="A34" s="522"/>
      <c r="B34" s="202"/>
      <c r="C34" s="152"/>
      <c r="D34" s="122"/>
      <c r="E34" s="137"/>
      <c r="F34" s="125"/>
      <c r="G34" s="93"/>
      <c r="H34" s="93"/>
      <c r="I34" s="94"/>
      <c r="J34" s="191"/>
      <c r="K34" s="191"/>
      <c r="L34" s="191"/>
      <c r="M34" s="191"/>
      <c r="N34" s="191"/>
      <c r="O34" s="191"/>
      <c r="P34" s="191"/>
      <c r="Q34" s="191"/>
      <c r="R34" s="191"/>
      <c r="S34" s="201"/>
      <c r="T34" s="192"/>
      <c r="U34" s="1"/>
      <c r="V34" s="1"/>
      <c r="W34" s="1"/>
      <c r="X34" s="1"/>
    </row>
    <row r="35" spans="1:24" s="38" customFormat="1" ht="23.25">
      <c r="A35" s="46" t="s">
        <v>150</v>
      </c>
      <c r="B35" s="513" t="s">
        <v>151</v>
      </c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110"/>
      <c r="V35" s="110"/>
      <c r="W35" s="110"/>
      <c r="X35" s="110"/>
    </row>
    <row r="36" spans="1:24" s="38" customFormat="1" ht="21">
      <c r="A36" s="29"/>
      <c r="B36" s="515" t="s">
        <v>149</v>
      </c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110"/>
      <c r="V36" s="110"/>
      <c r="W36" s="110"/>
      <c r="X36" s="110"/>
    </row>
    <row r="37" spans="1:24" s="38" customFormat="1" ht="23.25">
      <c r="A37" s="29"/>
      <c r="B37" s="509" t="s">
        <v>152</v>
      </c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110"/>
      <c r="V37" s="110"/>
      <c r="W37" s="110"/>
      <c r="X37" s="110"/>
    </row>
    <row r="38" spans="1:24" s="38" customFormat="1" ht="21">
      <c r="A38" s="29"/>
      <c r="B38" s="509" t="s">
        <v>157</v>
      </c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110"/>
      <c r="V38" s="110"/>
      <c r="W38" s="110"/>
      <c r="X38" s="110"/>
    </row>
    <row r="39" spans="1:24" s="38" customFormat="1" ht="21">
      <c r="A39" s="29"/>
      <c r="B39" s="509" t="s">
        <v>1023</v>
      </c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110"/>
      <c r="V39" s="110"/>
      <c r="W39" s="110"/>
      <c r="X39" s="110"/>
    </row>
    <row r="40" spans="1:24" s="38" customFormat="1" ht="21">
      <c r="A40" s="29"/>
      <c r="B40" s="30"/>
      <c r="C40" s="155"/>
      <c r="D40" s="39"/>
      <c r="E40" s="39"/>
      <c r="F40" s="39"/>
      <c r="G40" s="40"/>
      <c r="H40" s="40"/>
      <c r="I40" s="41"/>
      <c r="J40" s="42"/>
      <c r="K40" s="43"/>
      <c r="L40" s="43"/>
      <c r="M40" s="42"/>
      <c r="N40" s="43"/>
      <c r="O40" s="42"/>
      <c r="P40" s="43"/>
      <c r="Q40" s="43"/>
      <c r="R40" s="42"/>
      <c r="S40" s="44"/>
      <c r="T40" s="45"/>
      <c r="U40" s="110"/>
      <c r="V40" s="110"/>
      <c r="W40" s="110"/>
      <c r="X40" s="110"/>
    </row>
    <row r="41" spans="1:24" s="38" customFormat="1" ht="21">
      <c r="A41" s="29"/>
      <c r="B41" s="30"/>
      <c r="C41" s="155"/>
      <c r="D41" s="39"/>
      <c r="E41" s="39"/>
      <c r="F41" s="39"/>
      <c r="G41" s="40"/>
      <c r="H41" s="40"/>
      <c r="I41" s="41"/>
      <c r="J41" s="42"/>
      <c r="K41" s="43"/>
      <c r="L41" s="43"/>
      <c r="M41" s="42"/>
      <c r="N41" s="43"/>
      <c r="O41" s="42"/>
      <c r="P41" s="43"/>
      <c r="Q41" s="43"/>
      <c r="R41" s="42"/>
      <c r="S41" s="44"/>
      <c r="T41" s="45"/>
      <c r="U41" s="110"/>
      <c r="V41" s="110"/>
      <c r="W41" s="110"/>
      <c r="X41" s="110"/>
    </row>
    <row r="42" spans="1:24" s="38" customFormat="1" ht="21">
      <c r="A42" s="29"/>
      <c r="B42" s="30"/>
      <c r="C42" s="155"/>
      <c r="D42" s="39"/>
      <c r="E42" s="39"/>
      <c r="F42" s="39"/>
      <c r="G42" s="40"/>
      <c r="H42" s="40"/>
      <c r="I42" s="41"/>
      <c r="J42" s="42"/>
      <c r="K42" s="43"/>
      <c r="L42" s="43"/>
      <c r="M42" s="42"/>
      <c r="N42" s="43"/>
      <c r="O42" s="42"/>
      <c r="P42" s="43"/>
      <c r="Q42" s="43"/>
      <c r="R42" s="42"/>
      <c r="S42" s="44"/>
      <c r="T42" s="45"/>
      <c r="U42" s="110"/>
      <c r="V42" s="110"/>
      <c r="W42" s="110"/>
      <c r="X42" s="110"/>
    </row>
    <row r="43" spans="1:24" s="38" customFormat="1" ht="21">
      <c r="A43" s="29"/>
      <c r="B43" s="30"/>
      <c r="C43" s="155"/>
      <c r="D43" s="39"/>
      <c r="E43" s="39"/>
      <c r="F43" s="39"/>
      <c r="G43" s="40"/>
      <c r="H43" s="40"/>
      <c r="I43" s="41"/>
      <c r="J43" s="42"/>
      <c r="K43" s="43"/>
      <c r="L43" s="43"/>
      <c r="M43" s="42"/>
      <c r="N43" s="43"/>
      <c r="O43" s="42"/>
      <c r="P43" s="43"/>
      <c r="Q43" s="43"/>
      <c r="R43" s="42"/>
      <c r="S43" s="44"/>
      <c r="T43" s="45"/>
      <c r="U43" s="110"/>
      <c r="V43" s="110"/>
      <c r="W43" s="110"/>
      <c r="X43" s="110"/>
    </row>
    <row r="44" spans="1:24" s="38" customFormat="1" ht="21">
      <c r="A44" s="29"/>
      <c r="B44" s="30"/>
      <c r="C44" s="155"/>
      <c r="D44" s="39"/>
      <c r="E44" s="39"/>
      <c r="F44" s="39"/>
      <c r="G44" s="40"/>
      <c r="H44" s="40"/>
      <c r="I44" s="41"/>
      <c r="J44" s="42"/>
      <c r="K44" s="43"/>
      <c r="L44" s="43"/>
      <c r="M44" s="42"/>
      <c r="N44" s="43"/>
      <c r="O44" s="42"/>
      <c r="P44" s="43"/>
      <c r="Q44" s="43"/>
      <c r="R44" s="42"/>
      <c r="S44" s="44"/>
      <c r="T44" s="45"/>
      <c r="U44" s="110"/>
      <c r="V44" s="110"/>
      <c r="W44" s="110"/>
      <c r="X44" s="110"/>
    </row>
    <row r="45" spans="1:24" s="38" customFormat="1" ht="21">
      <c r="A45" s="29"/>
      <c r="B45" s="30"/>
      <c r="C45" s="155"/>
      <c r="D45" s="39"/>
      <c r="E45" s="39"/>
      <c r="F45" s="39"/>
      <c r="G45" s="40"/>
      <c r="H45" s="40"/>
      <c r="I45" s="41"/>
      <c r="J45" s="42"/>
      <c r="K45" s="43"/>
      <c r="L45" s="43"/>
      <c r="M45" s="42"/>
      <c r="N45" s="43"/>
      <c r="O45" s="42"/>
      <c r="P45" s="43"/>
      <c r="Q45" s="43"/>
      <c r="R45" s="42"/>
      <c r="S45" s="44"/>
      <c r="T45" s="45"/>
      <c r="U45" s="110"/>
      <c r="V45" s="110"/>
      <c r="W45" s="110"/>
      <c r="X45" s="110"/>
    </row>
    <row r="46" spans="1:24" s="17" customFormat="1" ht="21">
      <c r="A46" s="483" t="s">
        <v>183</v>
      </c>
      <c r="B46" s="202" t="s">
        <v>171</v>
      </c>
      <c r="C46" s="152" t="s">
        <v>26</v>
      </c>
      <c r="D46" s="122" t="s">
        <v>809</v>
      </c>
      <c r="E46" s="137" t="s">
        <v>810</v>
      </c>
      <c r="F46" s="125" t="s">
        <v>808</v>
      </c>
      <c r="G46" s="93" t="s">
        <v>137</v>
      </c>
      <c r="H46" s="93">
        <v>18</v>
      </c>
      <c r="I46" s="94">
        <v>3.05</v>
      </c>
      <c r="J46" s="191"/>
      <c r="K46" s="191"/>
      <c r="L46" s="191"/>
      <c r="M46" s="191"/>
      <c r="N46" s="191"/>
      <c r="O46" s="191"/>
      <c r="P46" s="191"/>
      <c r="Q46" s="191"/>
      <c r="R46" s="191"/>
      <c r="S46" s="199"/>
      <c r="T46" s="192"/>
      <c r="U46" s="1"/>
      <c r="V46" s="1"/>
      <c r="W46" s="1"/>
      <c r="X46" s="1"/>
    </row>
    <row r="47" spans="1:24" s="17" customFormat="1" ht="21">
      <c r="A47" s="522"/>
      <c r="B47" s="202" t="s">
        <v>171</v>
      </c>
      <c r="C47" s="152" t="s">
        <v>27</v>
      </c>
      <c r="D47" s="122" t="s">
        <v>1003</v>
      </c>
      <c r="E47" s="137" t="s">
        <v>1004</v>
      </c>
      <c r="F47" s="125" t="s">
        <v>1005</v>
      </c>
      <c r="G47" s="93" t="s">
        <v>1006</v>
      </c>
      <c r="H47" s="93">
        <v>16</v>
      </c>
      <c r="I47" s="94">
        <v>3.02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9"/>
      <c r="T47" s="192"/>
      <c r="U47" s="1"/>
      <c r="V47" s="1"/>
      <c r="W47" s="1"/>
      <c r="X47" s="1"/>
    </row>
    <row r="48" spans="1:24" s="17" customFormat="1" ht="21">
      <c r="A48" s="522"/>
      <c r="B48" s="202" t="s">
        <v>171</v>
      </c>
      <c r="C48" s="152" t="s">
        <v>60</v>
      </c>
      <c r="D48" s="122" t="s">
        <v>811</v>
      </c>
      <c r="E48" s="137" t="s">
        <v>812</v>
      </c>
      <c r="F48" s="125" t="s">
        <v>808</v>
      </c>
      <c r="G48" s="93" t="s">
        <v>136</v>
      </c>
      <c r="H48" s="93">
        <v>17</v>
      </c>
      <c r="I48" s="94">
        <v>2.98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9"/>
      <c r="T48" s="192"/>
      <c r="U48" s="1"/>
      <c r="V48" s="1"/>
      <c r="W48" s="1"/>
      <c r="X48" s="1"/>
    </row>
    <row r="49" spans="1:24" s="17" customFormat="1" ht="21">
      <c r="A49" s="522"/>
      <c r="B49" s="202" t="s">
        <v>171</v>
      </c>
      <c r="C49" s="152" t="s">
        <v>61</v>
      </c>
      <c r="D49" s="122" t="s">
        <v>806</v>
      </c>
      <c r="E49" s="137" t="s">
        <v>807</v>
      </c>
      <c r="F49" s="125" t="s">
        <v>808</v>
      </c>
      <c r="G49" s="93" t="s">
        <v>136</v>
      </c>
      <c r="H49" s="93">
        <v>17</v>
      </c>
      <c r="I49" s="94">
        <v>3.25</v>
      </c>
      <c r="J49" s="191"/>
      <c r="K49" s="191"/>
      <c r="L49" s="191"/>
      <c r="M49" s="191"/>
      <c r="N49" s="191"/>
      <c r="O49" s="191"/>
      <c r="P49" s="191"/>
      <c r="Q49" s="191"/>
      <c r="R49" s="199"/>
      <c r="S49" s="201"/>
      <c r="T49" s="192"/>
      <c r="U49" s="1"/>
      <c r="V49" s="1"/>
      <c r="W49" s="1"/>
      <c r="X49" s="1"/>
    </row>
    <row r="50" spans="1:24" s="17" customFormat="1" ht="21">
      <c r="A50" s="522"/>
      <c r="B50" s="202" t="s">
        <v>171</v>
      </c>
      <c r="C50" s="152" t="s">
        <v>94</v>
      </c>
      <c r="D50" s="122" t="s">
        <v>819</v>
      </c>
      <c r="E50" s="137" t="s">
        <v>820</v>
      </c>
      <c r="F50" s="125" t="s">
        <v>821</v>
      </c>
      <c r="G50" s="93" t="s">
        <v>136</v>
      </c>
      <c r="H50" s="93">
        <v>18</v>
      </c>
      <c r="I50" s="94">
        <v>2.9</v>
      </c>
      <c r="J50" s="191"/>
      <c r="K50" s="191"/>
      <c r="L50" s="191"/>
      <c r="M50" s="191"/>
      <c r="N50" s="191"/>
      <c r="O50" s="191"/>
      <c r="P50" s="191"/>
      <c r="Q50" s="191"/>
      <c r="R50" s="199"/>
      <c r="S50" s="201"/>
      <c r="T50" s="192"/>
      <c r="U50" s="1"/>
      <c r="V50" s="1"/>
      <c r="W50" s="1"/>
      <c r="X50" s="1"/>
    </row>
    <row r="51" spans="1:24" s="17" customFormat="1" ht="21">
      <c r="A51" s="522"/>
      <c r="B51" s="202" t="s">
        <v>171</v>
      </c>
      <c r="C51" s="152" t="s">
        <v>95</v>
      </c>
      <c r="D51" s="122" t="s">
        <v>813</v>
      </c>
      <c r="E51" s="137" t="s">
        <v>814</v>
      </c>
      <c r="F51" s="125" t="s">
        <v>815</v>
      </c>
      <c r="G51" s="93" t="s">
        <v>356</v>
      </c>
      <c r="H51" s="93">
        <v>18</v>
      </c>
      <c r="I51" s="94">
        <v>3.3</v>
      </c>
      <c r="J51" s="191"/>
      <c r="K51" s="191"/>
      <c r="L51" s="191"/>
      <c r="M51" s="191"/>
      <c r="N51" s="191"/>
      <c r="O51" s="191"/>
      <c r="P51" s="191"/>
      <c r="Q51" s="191"/>
      <c r="R51" s="199"/>
      <c r="S51" s="201"/>
      <c r="T51" s="378"/>
      <c r="U51" s="1"/>
      <c r="V51" s="1"/>
      <c r="W51" s="1"/>
      <c r="X51" s="1"/>
    </row>
    <row r="52" spans="1:24" s="17" customFormat="1" ht="21">
      <c r="A52" s="484"/>
      <c r="B52" s="202" t="s">
        <v>171</v>
      </c>
      <c r="C52" s="243" t="s">
        <v>129</v>
      </c>
      <c r="D52" s="174" t="s">
        <v>816</v>
      </c>
      <c r="E52" s="175" t="s">
        <v>453</v>
      </c>
      <c r="F52" s="176" t="s">
        <v>817</v>
      </c>
      <c r="G52" s="168" t="s">
        <v>158</v>
      </c>
      <c r="H52" s="168">
        <v>14</v>
      </c>
      <c r="I52" s="20">
        <v>3.8</v>
      </c>
      <c r="J52" s="421"/>
      <c r="K52" s="421"/>
      <c r="L52" s="421"/>
      <c r="M52" s="421"/>
      <c r="N52" s="421"/>
      <c r="O52" s="421"/>
      <c r="P52" s="421"/>
      <c r="Q52" s="421"/>
      <c r="R52" s="422"/>
      <c r="S52" s="427"/>
      <c r="T52" s="177" t="s">
        <v>818</v>
      </c>
      <c r="U52" s="1"/>
      <c r="V52" s="1"/>
      <c r="W52" s="1"/>
      <c r="X52" s="1"/>
    </row>
    <row r="53" spans="1:24" s="38" customFormat="1" ht="23.25">
      <c r="A53" s="46" t="s">
        <v>150</v>
      </c>
      <c r="B53" s="513" t="s">
        <v>151</v>
      </c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110"/>
      <c r="V53" s="110"/>
      <c r="W53" s="110"/>
      <c r="X53" s="110"/>
    </row>
    <row r="54" spans="1:24" s="38" customFormat="1" ht="21">
      <c r="A54" s="29"/>
      <c r="B54" s="515" t="s">
        <v>149</v>
      </c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  <c r="Q54" s="514"/>
      <c r="R54" s="514"/>
      <c r="S54" s="514"/>
      <c r="T54" s="514"/>
      <c r="U54" s="110"/>
      <c r="V54" s="110"/>
      <c r="W54" s="110"/>
      <c r="X54" s="110"/>
    </row>
    <row r="55" spans="1:24" s="38" customFormat="1" ht="23.25">
      <c r="A55" s="29"/>
      <c r="B55" s="509" t="s">
        <v>152</v>
      </c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110"/>
      <c r="V55" s="110"/>
      <c r="W55" s="110"/>
      <c r="X55" s="110"/>
    </row>
    <row r="56" spans="1:24" s="38" customFormat="1" ht="21">
      <c r="A56" s="29"/>
      <c r="B56" s="509" t="s">
        <v>157</v>
      </c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110"/>
      <c r="V56" s="110"/>
      <c r="W56" s="110"/>
      <c r="X56" s="110"/>
    </row>
    <row r="57" spans="1:24" s="38" customFormat="1" ht="21">
      <c r="A57" s="29"/>
      <c r="B57" s="509" t="s">
        <v>1023</v>
      </c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110"/>
      <c r="V57" s="110"/>
      <c r="W57" s="110"/>
      <c r="X57" s="110"/>
    </row>
    <row r="58" spans="1:24" s="38" customFormat="1" ht="21">
      <c r="A58" s="29"/>
      <c r="B58" s="30"/>
      <c r="C58" s="155"/>
      <c r="D58" s="39"/>
      <c r="E58" s="39"/>
      <c r="F58" s="39"/>
      <c r="G58" s="40"/>
      <c r="H58" s="40"/>
      <c r="I58" s="41"/>
      <c r="J58" s="42"/>
      <c r="K58" s="43"/>
      <c r="L58" s="43"/>
      <c r="M58" s="42"/>
      <c r="N58" s="43"/>
      <c r="O58" s="42"/>
      <c r="P58" s="43"/>
      <c r="Q58" s="43"/>
      <c r="R58" s="42"/>
      <c r="S58" s="44"/>
      <c r="T58" s="45"/>
      <c r="U58" s="110"/>
      <c r="V58" s="110"/>
      <c r="W58" s="110"/>
      <c r="X58" s="110"/>
    </row>
    <row r="59" spans="1:24" s="38" customFormat="1" ht="21">
      <c r="A59" s="29"/>
      <c r="B59" s="30"/>
      <c r="C59" s="155"/>
      <c r="D59" s="39"/>
      <c r="E59" s="39"/>
      <c r="F59" s="39"/>
      <c r="G59" s="40"/>
      <c r="H59" s="40"/>
      <c r="I59" s="41"/>
      <c r="J59" s="42"/>
      <c r="K59" s="43"/>
      <c r="L59" s="43"/>
      <c r="M59" s="42"/>
      <c r="N59" s="43"/>
      <c r="O59" s="42"/>
      <c r="P59" s="43"/>
      <c r="Q59" s="43"/>
      <c r="R59" s="42"/>
      <c r="S59" s="44"/>
      <c r="T59" s="45"/>
      <c r="U59" s="110"/>
      <c r="V59" s="110"/>
      <c r="W59" s="110"/>
      <c r="X59" s="110"/>
    </row>
    <row r="60" spans="1:24" s="38" customFormat="1" ht="21">
      <c r="A60" s="29"/>
      <c r="B60" s="30"/>
      <c r="C60" s="155"/>
      <c r="D60" s="39"/>
      <c r="E60" s="39"/>
      <c r="F60" s="39"/>
      <c r="G60" s="40"/>
      <c r="H60" s="40"/>
      <c r="I60" s="41"/>
      <c r="J60" s="42"/>
      <c r="K60" s="43"/>
      <c r="L60" s="43"/>
      <c r="M60" s="42"/>
      <c r="N60" s="43"/>
      <c r="O60" s="42"/>
      <c r="P60" s="43"/>
      <c r="Q60" s="43"/>
      <c r="R60" s="42"/>
      <c r="S60" s="44"/>
      <c r="T60" s="45"/>
      <c r="U60" s="110"/>
      <c r="V60" s="110"/>
      <c r="W60" s="110"/>
      <c r="X60" s="110"/>
    </row>
    <row r="61" spans="1:24" s="38" customFormat="1" ht="21">
      <c r="A61" s="29"/>
      <c r="B61" s="30"/>
      <c r="C61" s="155"/>
      <c r="D61" s="39"/>
      <c r="E61" s="39"/>
      <c r="F61" s="39"/>
      <c r="G61" s="40"/>
      <c r="H61" s="40"/>
      <c r="I61" s="41"/>
      <c r="J61" s="42"/>
      <c r="K61" s="43"/>
      <c r="L61" s="43"/>
      <c r="M61" s="42"/>
      <c r="N61" s="43"/>
      <c r="O61" s="42"/>
      <c r="P61" s="43"/>
      <c r="Q61" s="43"/>
      <c r="R61" s="42"/>
      <c r="S61" s="44"/>
      <c r="T61" s="45"/>
      <c r="U61" s="110"/>
      <c r="V61" s="110"/>
      <c r="W61" s="110"/>
      <c r="X61" s="110"/>
    </row>
    <row r="62" spans="1:24" s="38" customFormat="1" ht="21">
      <c r="A62" s="29"/>
      <c r="B62" s="30"/>
      <c r="C62" s="155"/>
      <c r="D62" s="39"/>
      <c r="E62" s="39"/>
      <c r="F62" s="39"/>
      <c r="G62" s="40"/>
      <c r="H62" s="40"/>
      <c r="I62" s="41"/>
      <c r="J62" s="42"/>
      <c r="K62" s="43"/>
      <c r="L62" s="43"/>
      <c r="M62" s="42"/>
      <c r="N62" s="43"/>
      <c r="O62" s="42"/>
      <c r="P62" s="43"/>
      <c r="Q62" s="43"/>
      <c r="R62" s="42"/>
      <c r="S62" s="44"/>
      <c r="T62" s="45"/>
      <c r="U62" s="110"/>
      <c r="V62" s="110"/>
      <c r="W62" s="110"/>
      <c r="X62" s="110"/>
    </row>
    <row r="63" spans="1:24" s="38" customFormat="1" ht="21">
      <c r="A63" s="47"/>
      <c r="B63" s="48"/>
      <c r="C63" s="155"/>
      <c r="D63" s="39"/>
      <c r="E63" s="39"/>
      <c r="F63" s="39"/>
      <c r="G63" s="40"/>
      <c r="H63" s="40"/>
      <c r="I63" s="41"/>
      <c r="J63" s="42"/>
      <c r="K63" s="42"/>
      <c r="L63" s="42"/>
      <c r="M63" s="42"/>
      <c r="N63" s="42"/>
      <c r="O63" s="42"/>
      <c r="P63" s="42"/>
      <c r="Q63" s="42"/>
      <c r="R63" s="42"/>
      <c r="S63" s="44"/>
      <c r="T63" s="45"/>
      <c r="U63" s="110"/>
      <c r="V63" s="110"/>
      <c r="W63" s="110"/>
      <c r="X63" s="110"/>
    </row>
    <row r="64" spans="1:24" s="38" customFormat="1" ht="21">
      <c r="A64" s="47"/>
      <c r="B64" s="48"/>
      <c r="C64" s="155"/>
      <c r="D64" s="39"/>
      <c r="E64" s="39"/>
      <c r="F64" s="39"/>
      <c r="G64" s="40"/>
      <c r="H64" s="40"/>
      <c r="I64" s="41"/>
      <c r="J64" s="42"/>
      <c r="K64" s="42"/>
      <c r="L64" s="42"/>
      <c r="M64" s="42"/>
      <c r="N64" s="42"/>
      <c r="O64" s="42"/>
      <c r="P64" s="42"/>
      <c r="Q64" s="42"/>
      <c r="R64" s="42"/>
      <c r="S64" s="44"/>
      <c r="T64" s="45"/>
      <c r="U64" s="110"/>
      <c r="V64" s="110"/>
      <c r="W64" s="110"/>
      <c r="X64" s="110"/>
    </row>
    <row r="65" spans="1:24" s="38" customFormat="1" ht="21">
      <c r="A65" s="47"/>
      <c r="B65" s="48"/>
      <c r="C65" s="155"/>
      <c r="D65" s="39"/>
      <c r="E65" s="39"/>
      <c r="F65" s="39"/>
      <c r="G65" s="40"/>
      <c r="H65" s="40"/>
      <c r="I65" s="41"/>
      <c r="J65" s="42"/>
      <c r="K65" s="42"/>
      <c r="L65" s="42"/>
      <c r="M65" s="42"/>
      <c r="N65" s="42"/>
      <c r="O65" s="42"/>
      <c r="P65" s="42"/>
      <c r="Q65" s="42"/>
      <c r="R65" s="42"/>
      <c r="S65" s="44"/>
      <c r="T65" s="45"/>
      <c r="U65" s="110"/>
      <c r="V65" s="110"/>
      <c r="W65" s="110"/>
      <c r="X65" s="110"/>
    </row>
    <row r="66" spans="1:24" s="38" customFormat="1" ht="21">
      <c r="A66" s="47"/>
      <c r="B66" s="48"/>
      <c r="C66" s="155"/>
      <c r="D66" s="39"/>
      <c r="E66" s="39"/>
      <c r="F66" s="39"/>
      <c r="G66" s="40"/>
      <c r="H66" s="40"/>
      <c r="I66" s="41"/>
      <c r="J66" s="42"/>
      <c r="K66" s="42"/>
      <c r="L66" s="42"/>
      <c r="M66" s="42"/>
      <c r="N66" s="42"/>
      <c r="O66" s="42"/>
      <c r="P66" s="42"/>
      <c r="Q66" s="42"/>
      <c r="R66" s="42"/>
      <c r="S66" s="44"/>
      <c r="T66" s="45"/>
      <c r="U66" s="110"/>
      <c r="V66" s="110"/>
      <c r="W66" s="110"/>
      <c r="X66" s="110"/>
    </row>
    <row r="67" spans="1:24" s="426" customFormat="1" ht="21">
      <c r="A67" s="511" t="s">
        <v>184</v>
      </c>
      <c r="B67" s="511" t="s">
        <v>169</v>
      </c>
      <c r="C67" s="416" t="s">
        <v>28</v>
      </c>
      <c r="D67" s="57" t="s">
        <v>1008</v>
      </c>
      <c r="E67" s="58" t="s">
        <v>1009</v>
      </c>
      <c r="F67" s="125" t="s">
        <v>1143</v>
      </c>
      <c r="G67" s="93" t="s">
        <v>136</v>
      </c>
      <c r="H67" s="93">
        <v>18</v>
      </c>
      <c r="I67" s="94">
        <v>2.89</v>
      </c>
      <c r="J67" s="439" t="s">
        <v>826</v>
      </c>
      <c r="K67" s="439" t="s">
        <v>826</v>
      </c>
      <c r="L67" s="439" t="s">
        <v>826</v>
      </c>
      <c r="M67" s="191"/>
      <c r="N67" s="439" t="s">
        <v>826</v>
      </c>
      <c r="O67" s="439"/>
      <c r="P67" s="439"/>
      <c r="Q67" s="439" t="s">
        <v>826</v>
      </c>
      <c r="R67" s="181"/>
      <c r="S67" s="425"/>
      <c r="T67" s="63"/>
      <c r="U67" s="19"/>
      <c r="V67" s="19"/>
      <c r="W67" s="19"/>
      <c r="X67" s="19"/>
    </row>
    <row r="68" spans="1:24" s="426" customFormat="1" ht="21">
      <c r="A68" s="519"/>
      <c r="B68" s="512"/>
      <c r="C68" s="419" t="s">
        <v>29</v>
      </c>
      <c r="D68" s="57" t="s">
        <v>1010</v>
      </c>
      <c r="E68" s="58" t="s">
        <v>1011</v>
      </c>
      <c r="F68" s="125" t="s">
        <v>1143</v>
      </c>
      <c r="G68" s="93" t="s">
        <v>136</v>
      </c>
      <c r="H68" s="93">
        <v>17</v>
      </c>
      <c r="I68" s="94">
        <v>2.85</v>
      </c>
      <c r="J68" s="439" t="s">
        <v>826</v>
      </c>
      <c r="K68" s="439" t="s">
        <v>826</v>
      </c>
      <c r="L68" s="439" t="s">
        <v>826</v>
      </c>
      <c r="M68" s="191"/>
      <c r="N68" s="439" t="s">
        <v>826</v>
      </c>
      <c r="O68" s="439"/>
      <c r="P68" s="439"/>
      <c r="Q68" s="439" t="s">
        <v>826</v>
      </c>
      <c r="R68" s="181"/>
      <c r="S68" s="425"/>
      <c r="T68" s="63"/>
      <c r="U68" s="19"/>
      <c r="V68" s="19"/>
      <c r="W68" s="19"/>
      <c r="X68" s="19"/>
    </row>
    <row r="69" spans="1:24" s="426" customFormat="1" ht="21">
      <c r="A69" s="519"/>
      <c r="B69" s="519"/>
      <c r="C69" s="419" t="s">
        <v>62</v>
      </c>
      <c r="D69" s="57"/>
      <c r="E69" s="58"/>
      <c r="F69" s="59"/>
      <c r="G69" s="18"/>
      <c r="H69" s="18"/>
      <c r="I69" s="54"/>
      <c r="J69" s="179"/>
      <c r="K69" s="179"/>
      <c r="L69" s="179"/>
      <c r="M69" s="179"/>
      <c r="N69" s="179"/>
      <c r="O69" s="179"/>
      <c r="P69" s="179"/>
      <c r="Q69" s="179"/>
      <c r="R69" s="181"/>
      <c r="S69" s="425"/>
      <c r="T69" s="63"/>
      <c r="U69" s="19"/>
      <c r="V69" s="19"/>
      <c r="W69" s="19"/>
      <c r="X69" s="19"/>
    </row>
    <row r="70" spans="1:24" s="426" customFormat="1" ht="21">
      <c r="A70" s="512"/>
      <c r="B70" s="512"/>
      <c r="C70" s="416" t="s">
        <v>63</v>
      </c>
      <c r="D70" s="57"/>
      <c r="E70" s="58"/>
      <c r="F70" s="59"/>
      <c r="G70" s="18"/>
      <c r="H70" s="18"/>
      <c r="I70" s="54"/>
      <c r="J70" s="179"/>
      <c r="K70" s="179"/>
      <c r="L70" s="179"/>
      <c r="M70" s="179"/>
      <c r="N70" s="179"/>
      <c r="O70" s="179"/>
      <c r="P70" s="179"/>
      <c r="Q70" s="179"/>
      <c r="R70" s="181"/>
      <c r="S70" s="425"/>
      <c r="T70" s="63"/>
      <c r="U70" s="19"/>
      <c r="V70" s="19"/>
      <c r="W70" s="19"/>
      <c r="X70" s="19"/>
    </row>
    <row r="71" spans="1:24" s="38" customFormat="1" ht="23.25">
      <c r="A71" s="46" t="s">
        <v>150</v>
      </c>
      <c r="B71" s="513" t="s">
        <v>151</v>
      </c>
      <c r="C71" s="514"/>
      <c r="D71" s="514"/>
      <c r="E71" s="514"/>
      <c r="F71" s="514"/>
      <c r="G71" s="514"/>
      <c r="H71" s="514"/>
      <c r="I71" s="514"/>
      <c r="J71" s="514"/>
      <c r="K71" s="514"/>
      <c r="L71" s="514"/>
      <c r="M71" s="514"/>
      <c r="N71" s="514"/>
      <c r="O71" s="514"/>
      <c r="P71" s="514"/>
      <c r="Q71" s="514"/>
      <c r="R71" s="514"/>
      <c r="S71" s="514"/>
      <c r="T71" s="514"/>
      <c r="U71" s="110"/>
      <c r="V71" s="110"/>
      <c r="W71" s="110"/>
      <c r="X71" s="110"/>
    </row>
    <row r="72" spans="1:24" s="38" customFormat="1" ht="21">
      <c r="A72" s="29"/>
      <c r="B72" s="515" t="s">
        <v>149</v>
      </c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4"/>
      <c r="P72" s="514"/>
      <c r="Q72" s="514"/>
      <c r="R72" s="514"/>
      <c r="S72" s="514"/>
      <c r="T72" s="514"/>
      <c r="U72" s="110"/>
      <c r="V72" s="110"/>
      <c r="W72" s="110"/>
      <c r="X72" s="110"/>
    </row>
    <row r="73" spans="1:24" s="38" customFormat="1" ht="23.25">
      <c r="A73" s="29"/>
      <c r="B73" s="509" t="s">
        <v>152</v>
      </c>
      <c r="C73" s="510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110"/>
      <c r="V73" s="110"/>
      <c r="W73" s="110"/>
      <c r="X73" s="110"/>
    </row>
    <row r="74" spans="1:24" s="38" customFormat="1" ht="21">
      <c r="A74" s="29"/>
      <c r="B74" s="509" t="s">
        <v>157</v>
      </c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110"/>
      <c r="V74" s="110"/>
      <c r="W74" s="110"/>
      <c r="X74" s="110"/>
    </row>
    <row r="75" spans="1:24" s="38" customFormat="1" ht="21">
      <c r="A75" s="29"/>
      <c r="B75" s="509" t="s">
        <v>1023</v>
      </c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110"/>
      <c r="V75" s="110"/>
      <c r="W75" s="110"/>
      <c r="X75" s="110"/>
    </row>
    <row r="76" spans="1:24" s="38" customFormat="1" ht="21">
      <c r="A76" s="29"/>
      <c r="B76" s="30"/>
      <c r="C76" s="155"/>
      <c r="D76" s="39"/>
      <c r="E76" s="39"/>
      <c r="F76" s="39"/>
      <c r="G76" s="40"/>
      <c r="H76" s="40"/>
      <c r="I76" s="41"/>
      <c r="J76" s="42"/>
      <c r="K76" s="43"/>
      <c r="L76" s="43"/>
      <c r="M76" s="42"/>
      <c r="N76" s="43"/>
      <c r="O76" s="42"/>
      <c r="P76" s="43"/>
      <c r="Q76" s="43"/>
      <c r="R76" s="42"/>
      <c r="S76" s="44"/>
      <c r="T76" s="45"/>
      <c r="U76" s="110"/>
      <c r="V76" s="110"/>
      <c r="W76" s="110"/>
      <c r="X76" s="110"/>
    </row>
    <row r="77" spans="1:24" s="38" customFormat="1" ht="21">
      <c r="A77" s="29"/>
      <c r="B77" s="30"/>
      <c r="C77" s="155"/>
      <c r="D77" s="39"/>
      <c r="E77" s="39"/>
      <c r="F77" s="39"/>
      <c r="G77" s="40"/>
      <c r="H77" s="40"/>
      <c r="I77" s="41"/>
      <c r="J77" s="42"/>
      <c r="K77" s="43"/>
      <c r="L77" s="43"/>
      <c r="M77" s="42"/>
      <c r="N77" s="43"/>
      <c r="O77" s="42"/>
      <c r="P77" s="43"/>
      <c r="Q77" s="43"/>
      <c r="R77" s="42"/>
      <c r="S77" s="44"/>
      <c r="T77" s="45"/>
      <c r="U77" s="110"/>
      <c r="V77" s="110"/>
      <c r="W77" s="110"/>
      <c r="X77" s="110"/>
    </row>
    <row r="78" spans="1:24" s="38" customFormat="1" ht="21">
      <c r="A78" s="29"/>
      <c r="B78" s="30"/>
      <c r="C78" s="155"/>
      <c r="D78" s="39"/>
      <c r="E78" s="39"/>
      <c r="F78" s="39"/>
      <c r="G78" s="40"/>
      <c r="H78" s="40"/>
      <c r="I78" s="41"/>
      <c r="J78" s="42"/>
      <c r="K78" s="43"/>
      <c r="L78" s="43"/>
      <c r="M78" s="42"/>
      <c r="N78" s="43"/>
      <c r="O78" s="42"/>
      <c r="P78" s="43"/>
      <c r="Q78" s="43"/>
      <c r="R78" s="42"/>
      <c r="S78" s="44"/>
      <c r="T78" s="45"/>
      <c r="U78" s="110"/>
      <c r="V78" s="110"/>
      <c r="W78" s="110"/>
      <c r="X78" s="110"/>
    </row>
    <row r="79" spans="1:24" s="38" customFormat="1" ht="21">
      <c r="A79" s="29"/>
      <c r="B79" s="30"/>
      <c r="C79" s="155"/>
      <c r="D79" s="39"/>
      <c r="E79" s="39"/>
      <c r="F79" s="39"/>
      <c r="G79" s="40"/>
      <c r="H79" s="40"/>
      <c r="I79" s="41"/>
      <c r="J79" s="42"/>
      <c r="K79" s="43"/>
      <c r="L79" s="43"/>
      <c r="M79" s="42"/>
      <c r="N79" s="43"/>
      <c r="O79" s="42"/>
      <c r="P79" s="43"/>
      <c r="Q79" s="43"/>
      <c r="R79" s="42"/>
      <c r="S79" s="44"/>
      <c r="T79" s="45"/>
      <c r="U79" s="110"/>
      <c r="V79" s="110"/>
      <c r="W79" s="110"/>
      <c r="X79" s="110"/>
    </row>
    <row r="80" spans="1:24" s="38" customFormat="1" ht="21">
      <c r="A80" s="29"/>
      <c r="B80" s="30"/>
      <c r="C80" s="155"/>
      <c r="D80" s="39"/>
      <c r="E80" s="39"/>
      <c r="F80" s="39"/>
      <c r="G80" s="40"/>
      <c r="H80" s="40"/>
      <c r="I80" s="41"/>
      <c r="J80" s="42"/>
      <c r="K80" s="43"/>
      <c r="L80" s="43"/>
      <c r="M80" s="42"/>
      <c r="N80" s="43"/>
      <c r="O80" s="42"/>
      <c r="P80" s="43"/>
      <c r="Q80" s="43"/>
      <c r="R80" s="42"/>
      <c r="S80" s="44"/>
      <c r="T80" s="45"/>
      <c r="U80" s="110"/>
      <c r="V80" s="110"/>
      <c r="W80" s="110"/>
      <c r="X80" s="110"/>
    </row>
    <row r="81" spans="1:24" s="38" customFormat="1" ht="21">
      <c r="A81" s="29"/>
      <c r="B81" s="30"/>
      <c r="C81" s="155"/>
      <c r="D81" s="39"/>
      <c r="E81" s="39"/>
      <c r="F81" s="39"/>
      <c r="G81" s="40"/>
      <c r="H81" s="40"/>
      <c r="I81" s="41"/>
      <c r="J81" s="42"/>
      <c r="K81" s="43"/>
      <c r="L81" s="43"/>
      <c r="M81" s="42"/>
      <c r="N81" s="43"/>
      <c r="O81" s="42"/>
      <c r="P81" s="43"/>
      <c r="Q81" s="43"/>
      <c r="R81" s="42"/>
      <c r="S81" s="44"/>
      <c r="T81" s="45"/>
      <c r="U81" s="110"/>
      <c r="V81" s="110"/>
      <c r="W81" s="110"/>
      <c r="X81" s="110"/>
    </row>
    <row r="82" spans="1:24" s="38" customFormat="1" ht="21">
      <c r="A82" s="29"/>
      <c r="B82" s="30"/>
      <c r="C82" s="155"/>
      <c r="D82" s="39"/>
      <c r="E82" s="39"/>
      <c r="F82" s="39"/>
      <c r="G82" s="40"/>
      <c r="H82" s="40"/>
      <c r="I82" s="41"/>
      <c r="J82" s="42"/>
      <c r="K82" s="43"/>
      <c r="L82" s="43"/>
      <c r="M82" s="42"/>
      <c r="N82" s="43"/>
      <c r="O82" s="42"/>
      <c r="P82" s="43"/>
      <c r="Q82" s="43"/>
      <c r="R82" s="42"/>
      <c r="S82" s="44"/>
      <c r="T82" s="45"/>
      <c r="U82" s="110"/>
      <c r="V82" s="110"/>
      <c r="W82" s="110"/>
      <c r="X82" s="110"/>
    </row>
    <row r="83" spans="1:24" s="38" customFormat="1" ht="21">
      <c r="A83" s="29"/>
      <c r="B83" s="30"/>
      <c r="C83" s="155"/>
      <c r="D83" s="39"/>
      <c r="E83" s="39"/>
      <c r="F83" s="39"/>
      <c r="G83" s="40"/>
      <c r="H83" s="40"/>
      <c r="I83" s="41"/>
      <c r="J83" s="42"/>
      <c r="K83" s="43"/>
      <c r="L83" s="43"/>
      <c r="M83" s="42"/>
      <c r="N83" s="43"/>
      <c r="O83" s="42"/>
      <c r="P83" s="43"/>
      <c r="Q83" s="43"/>
      <c r="R83" s="42"/>
      <c r="S83" s="44"/>
      <c r="T83" s="45"/>
      <c r="U83" s="110"/>
      <c r="V83" s="110"/>
      <c r="W83" s="110"/>
      <c r="X83" s="110"/>
    </row>
    <row r="84" spans="1:24" s="38" customFormat="1" ht="21">
      <c r="A84" s="29"/>
      <c r="B84" s="30"/>
      <c r="C84" s="155"/>
      <c r="D84" s="39"/>
      <c r="E84" s="39"/>
      <c r="F84" s="39"/>
      <c r="G84" s="40"/>
      <c r="H84" s="40"/>
      <c r="I84" s="41"/>
      <c r="J84" s="42"/>
      <c r="K84" s="43"/>
      <c r="L84" s="43"/>
      <c r="M84" s="42"/>
      <c r="N84" s="43"/>
      <c r="O84" s="42"/>
      <c r="P84" s="43"/>
      <c r="Q84" s="43"/>
      <c r="R84" s="42"/>
      <c r="S84" s="44"/>
      <c r="T84" s="45"/>
      <c r="U84" s="110"/>
      <c r="V84" s="110"/>
      <c r="W84" s="110"/>
      <c r="X84" s="110"/>
    </row>
    <row r="85" spans="1:24" s="38" customFormat="1" ht="21">
      <c r="A85" s="29"/>
      <c r="B85" s="30"/>
      <c r="C85" s="155"/>
      <c r="D85" s="39"/>
      <c r="E85" s="39"/>
      <c r="F85" s="39"/>
      <c r="G85" s="40"/>
      <c r="H85" s="40"/>
      <c r="I85" s="41"/>
      <c r="J85" s="42"/>
      <c r="K85" s="43"/>
      <c r="L85" s="43"/>
      <c r="M85" s="42"/>
      <c r="N85" s="43"/>
      <c r="O85" s="42"/>
      <c r="P85" s="43"/>
      <c r="Q85" s="43"/>
      <c r="R85" s="42"/>
      <c r="S85" s="44"/>
      <c r="T85" s="45"/>
      <c r="U85" s="110"/>
      <c r="V85" s="110"/>
      <c r="W85" s="110"/>
      <c r="X85" s="110"/>
    </row>
    <row r="86" spans="1:24" s="38" customFormat="1" ht="21">
      <c r="A86" s="29"/>
      <c r="B86" s="30"/>
      <c r="C86" s="155"/>
      <c r="D86" s="39"/>
      <c r="E86" s="39"/>
      <c r="F86" s="39"/>
      <c r="G86" s="40"/>
      <c r="H86" s="40"/>
      <c r="I86" s="41"/>
      <c r="J86" s="42"/>
      <c r="K86" s="43"/>
      <c r="L86" s="43"/>
      <c r="M86" s="42"/>
      <c r="N86" s="43"/>
      <c r="O86" s="42"/>
      <c r="P86" s="43"/>
      <c r="Q86" s="43"/>
      <c r="R86" s="42"/>
      <c r="S86" s="44"/>
      <c r="T86" s="45"/>
      <c r="U86" s="110"/>
      <c r="V86" s="110"/>
      <c r="W86" s="110"/>
      <c r="X86" s="110"/>
    </row>
    <row r="87" spans="1:24" s="49" customFormat="1" ht="21">
      <c r="A87" s="47"/>
      <c r="B87" s="30"/>
      <c r="C87" s="155"/>
      <c r="D87" s="39"/>
      <c r="E87" s="39"/>
      <c r="F87" s="39"/>
      <c r="G87" s="40"/>
      <c r="H87" s="40"/>
      <c r="I87" s="41"/>
      <c r="J87" s="43"/>
      <c r="K87" s="43"/>
      <c r="L87" s="43"/>
      <c r="M87" s="42"/>
      <c r="N87" s="43"/>
      <c r="O87" s="42"/>
      <c r="P87" s="43"/>
      <c r="Q87" s="43"/>
      <c r="R87" s="42"/>
      <c r="S87" s="44"/>
      <c r="T87" s="45"/>
      <c r="U87" s="111"/>
      <c r="V87" s="111"/>
      <c r="W87" s="111"/>
      <c r="X87" s="111"/>
    </row>
    <row r="88" spans="1:24" s="17" customFormat="1" ht="21">
      <c r="A88" s="516" t="s">
        <v>185</v>
      </c>
      <c r="B88" s="483" t="s">
        <v>169</v>
      </c>
      <c r="C88" s="202" t="s">
        <v>30</v>
      </c>
      <c r="D88" s="122" t="s">
        <v>785</v>
      </c>
      <c r="E88" s="137" t="s">
        <v>786</v>
      </c>
      <c r="F88" s="125" t="s">
        <v>784</v>
      </c>
      <c r="G88" s="93" t="s">
        <v>356</v>
      </c>
      <c r="H88" s="93">
        <v>18</v>
      </c>
      <c r="I88" s="94">
        <v>3.5</v>
      </c>
      <c r="J88" s="439" t="s">
        <v>826</v>
      </c>
      <c r="K88" s="439" t="s">
        <v>826</v>
      </c>
      <c r="L88" s="439" t="s">
        <v>826</v>
      </c>
      <c r="M88" s="439" t="s">
        <v>826</v>
      </c>
      <c r="N88" s="439" t="s">
        <v>826</v>
      </c>
      <c r="O88" s="191"/>
      <c r="P88" s="439" t="s">
        <v>826</v>
      </c>
      <c r="Q88" s="439" t="s">
        <v>826</v>
      </c>
      <c r="R88" s="191"/>
      <c r="S88" s="199"/>
      <c r="T88" s="378"/>
      <c r="U88" s="110"/>
      <c r="V88" s="1"/>
      <c r="W88" s="1"/>
      <c r="X88" s="1"/>
    </row>
    <row r="89" spans="1:24" s="17" customFormat="1" ht="21">
      <c r="A89" s="517"/>
      <c r="B89" s="484"/>
      <c r="C89" s="255" t="s">
        <v>31</v>
      </c>
      <c r="D89" s="395" t="s">
        <v>782</v>
      </c>
      <c r="E89" s="396" t="s">
        <v>783</v>
      </c>
      <c r="F89" s="397" t="s">
        <v>784</v>
      </c>
      <c r="G89" s="229" t="s">
        <v>356</v>
      </c>
      <c r="H89" s="229">
        <v>20</v>
      </c>
      <c r="I89" s="210">
        <v>4</v>
      </c>
      <c r="J89" s="440" t="s">
        <v>826</v>
      </c>
      <c r="K89" s="440" t="s">
        <v>826</v>
      </c>
      <c r="L89" s="440" t="s">
        <v>826</v>
      </c>
      <c r="M89" s="440" t="s">
        <v>826</v>
      </c>
      <c r="N89" s="440" t="s">
        <v>826</v>
      </c>
      <c r="O89" s="421"/>
      <c r="P89" s="440" t="s">
        <v>826</v>
      </c>
      <c r="Q89" s="440" t="s">
        <v>826</v>
      </c>
      <c r="R89" s="421"/>
      <c r="S89" s="422"/>
      <c r="T89" s="177" t="s">
        <v>827</v>
      </c>
      <c r="U89" s="1"/>
      <c r="V89" s="1"/>
      <c r="W89" s="1"/>
      <c r="X89" s="1"/>
    </row>
    <row r="90" spans="1:24" s="17" customFormat="1" ht="21">
      <c r="A90" s="517"/>
      <c r="B90" s="483" t="s">
        <v>169</v>
      </c>
      <c r="C90" s="152" t="s">
        <v>64</v>
      </c>
      <c r="D90" s="122" t="s">
        <v>790</v>
      </c>
      <c r="E90" s="137" t="s">
        <v>791</v>
      </c>
      <c r="F90" s="125" t="s">
        <v>789</v>
      </c>
      <c r="G90" s="93" t="s">
        <v>138</v>
      </c>
      <c r="H90" s="93">
        <v>16</v>
      </c>
      <c r="I90" s="94">
        <v>2.77</v>
      </c>
      <c r="J90" s="439" t="s">
        <v>826</v>
      </c>
      <c r="K90" s="439" t="s">
        <v>826</v>
      </c>
      <c r="L90" s="439" t="s">
        <v>826</v>
      </c>
      <c r="M90" s="439" t="s">
        <v>826</v>
      </c>
      <c r="N90" s="439" t="s">
        <v>826</v>
      </c>
      <c r="O90" s="439" t="s">
        <v>826</v>
      </c>
      <c r="P90" s="439" t="s">
        <v>826</v>
      </c>
      <c r="Q90" s="439" t="s">
        <v>826</v>
      </c>
      <c r="R90" s="191"/>
      <c r="S90" s="191"/>
      <c r="T90" s="192"/>
      <c r="U90" s="1"/>
      <c r="V90" s="1"/>
      <c r="W90" s="1"/>
      <c r="X90" s="1"/>
    </row>
    <row r="91" spans="1:24" s="17" customFormat="1" ht="21">
      <c r="A91" s="517"/>
      <c r="B91" s="484"/>
      <c r="C91" s="152" t="s">
        <v>65</v>
      </c>
      <c r="D91" s="122" t="s">
        <v>787</v>
      </c>
      <c r="E91" s="137" t="s">
        <v>788</v>
      </c>
      <c r="F91" s="125" t="s">
        <v>789</v>
      </c>
      <c r="G91" s="93" t="s">
        <v>138</v>
      </c>
      <c r="H91" s="93">
        <v>16</v>
      </c>
      <c r="I91" s="94">
        <v>3.55</v>
      </c>
      <c r="J91" s="439" t="s">
        <v>826</v>
      </c>
      <c r="K91" s="439" t="s">
        <v>826</v>
      </c>
      <c r="L91" s="439" t="s">
        <v>826</v>
      </c>
      <c r="M91" s="439" t="s">
        <v>826</v>
      </c>
      <c r="N91" s="439" t="s">
        <v>826</v>
      </c>
      <c r="O91" s="439" t="s">
        <v>826</v>
      </c>
      <c r="P91" s="439" t="s">
        <v>826</v>
      </c>
      <c r="Q91" s="439" t="s">
        <v>826</v>
      </c>
      <c r="R91" s="439" t="s">
        <v>826</v>
      </c>
      <c r="S91" s="199"/>
      <c r="T91" s="192"/>
      <c r="U91" s="1"/>
      <c r="V91" s="1"/>
      <c r="W91" s="1"/>
      <c r="X91" s="1"/>
    </row>
    <row r="92" spans="1:24" s="17" customFormat="1" ht="21">
      <c r="A92" s="517"/>
      <c r="B92" s="202" t="s">
        <v>171</v>
      </c>
      <c r="C92" s="152" t="s">
        <v>99</v>
      </c>
      <c r="D92" s="122" t="s">
        <v>1121</v>
      </c>
      <c r="E92" s="137" t="s">
        <v>778</v>
      </c>
      <c r="F92" s="125" t="s">
        <v>779</v>
      </c>
      <c r="G92" s="93" t="s">
        <v>136</v>
      </c>
      <c r="H92" s="93">
        <v>17</v>
      </c>
      <c r="I92" s="94">
        <v>3.28</v>
      </c>
      <c r="J92" s="439" t="s">
        <v>826</v>
      </c>
      <c r="K92" s="439" t="s">
        <v>826</v>
      </c>
      <c r="L92" s="439" t="s">
        <v>826</v>
      </c>
      <c r="M92" s="439" t="s">
        <v>826</v>
      </c>
      <c r="N92" s="439" t="s">
        <v>826</v>
      </c>
      <c r="O92" s="439" t="s">
        <v>826</v>
      </c>
      <c r="P92" s="439" t="s">
        <v>826</v>
      </c>
      <c r="Q92" s="439" t="s">
        <v>826</v>
      </c>
      <c r="R92" s="439" t="s">
        <v>826</v>
      </c>
      <c r="S92" s="199"/>
      <c r="T92" s="192"/>
      <c r="U92" s="1"/>
      <c r="V92" s="1"/>
      <c r="W92" s="1"/>
      <c r="X92" s="1"/>
    </row>
    <row r="93" spans="1:24" s="17" customFormat="1" ht="21">
      <c r="A93" s="518"/>
      <c r="B93" s="202" t="s">
        <v>171</v>
      </c>
      <c r="C93" s="152" t="s">
        <v>133</v>
      </c>
      <c r="D93" s="122" t="s">
        <v>780</v>
      </c>
      <c r="E93" s="137" t="s">
        <v>781</v>
      </c>
      <c r="F93" s="125" t="s">
        <v>603</v>
      </c>
      <c r="G93" s="93" t="s">
        <v>355</v>
      </c>
      <c r="H93" s="93">
        <v>16</v>
      </c>
      <c r="I93" s="94">
        <v>3.36</v>
      </c>
      <c r="J93" s="439" t="s">
        <v>826</v>
      </c>
      <c r="K93" s="439" t="s">
        <v>826</v>
      </c>
      <c r="L93" s="439" t="s">
        <v>826</v>
      </c>
      <c r="M93" s="439" t="s">
        <v>826</v>
      </c>
      <c r="N93" s="439" t="s">
        <v>826</v>
      </c>
      <c r="O93" s="191"/>
      <c r="P93" s="191"/>
      <c r="Q93" s="439" t="s">
        <v>826</v>
      </c>
      <c r="R93" s="191"/>
      <c r="S93" s="199"/>
      <c r="T93" s="192"/>
      <c r="U93" s="1"/>
      <c r="V93" s="1"/>
      <c r="W93" s="1"/>
      <c r="X93" s="1"/>
    </row>
    <row r="94" spans="1:24" s="38" customFormat="1" ht="23.25">
      <c r="A94" s="46" t="s">
        <v>150</v>
      </c>
      <c r="B94" s="513" t="s">
        <v>151</v>
      </c>
      <c r="C94" s="514"/>
      <c r="D94" s="514"/>
      <c r="E94" s="514"/>
      <c r="F94" s="514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110"/>
      <c r="V94" s="110"/>
      <c r="W94" s="110"/>
      <c r="X94" s="110"/>
    </row>
    <row r="95" spans="1:24" s="38" customFormat="1" ht="21">
      <c r="A95" s="29"/>
      <c r="B95" s="515" t="s">
        <v>149</v>
      </c>
      <c r="C95" s="514"/>
      <c r="D95" s="514"/>
      <c r="E95" s="514"/>
      <c r="F95" s="514"/>
      <c r="G95" s="514"/>
      <c r="H95" s="514"/>
      <c r="I95" s="514"/>
      <c r="J95" s="514"/>
      <c r="K95" s="514"/>
      <c r="L95" s="514"/>
      <c r="M95" s="514"/>
      <c r="N95" s="514"/>
      <c r="O95" s="514"/>
      <c r="P95" s="514"/>
      <c r="Q95" s="514"/>
      <c r="R95" s="514"/>
      <c r="S95" s="514"/>
      <c r="T95" s="514"/>
      <c r="U95" s="110"/>
      <c r="V95" s="110"/>
      <c r="W95" s="110"/>
      <c r="X95" s="110"/>
    </row>
    <row r="96" spans="1:24" s="38" customFormat="1" ht="23.25">
      <c r="A96" s="29"/>
      <c r="B96" s="509" t="s">
        <v>152</v>
      </c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110"/>
      <c r="V96" s="110"/>
      <c r="W96" s="110"/>
      <c r="X96" s="110"/>
    </row>
    <row r="97" spans="1:24" s="38" customFormat="1" ht="21">
      <c r="A97" s="29"/>
      <c r="B97" s="509" t="s">
        <v>157</v>
      </c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110"/>
      <c r="V97" s="110"/>
      <c r="W97" s="110"/>
      <c r="X97" s="110"/>
    </row>
    <row r="98" spans="1:24" s="38" customFormat="1" ht="21">
      <c r="A98" s="29"/>
      <c r="B98" s="509" t="s">
        <v>1023</v>
      </c>
      <c r="C98" s="510"/>
      <c r="D98" s="510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110"/>
      <c r="V98" s="110"/>
      <c r="W98" s="110"/>
      <c r="X98" s="110"/>
    </row>
    <row r="99" spans="1:24" s="38" customFormat="1" ht="21">
      <c r="A99" s="29"/>
      <c r="B99" s="30"/>
      <c r="C99" s="155"/>
      <c r="D99" s="39"/>
      <c r="E99" s="39"/>
      <c r="F99" s="39"/>
      <c r="G99" s="40"/>
      <c r="H99" s="40"/>
      <c r="I99" s="41"/>
      <c r="J99" s="42"/>
      <c r="K99" s="43"/>
      <c r="L99" s="43"/>
      <c r="M99" s="42"/>
      <c r="N99" s="43"/>
      <c r="O99" s="42"/>
      <c r="P99" s="43"/>
      <c r="Q99" s="43"/>
      <c r="R99" s="42"/>
      <c r="S99" s="44"/>
      <c r="T99" s="45"/>
      <c r="U99" s="110"/>
      <c r="V99" s="110"/>
      <c r="W99" s="110"/>
      <c r="X99" s="110"/>
    </row>
    <row r="100" spans="1:24" s="38" customFormat="1" ht="21">
      <c r="A100" s="29"/>
      <c r="B100" s="30"/>
      <c r="C100" s="155"/>
      <c r="D100" s="39"/>
      <c r="E100" s="39"/>
      <c r="F100" s="39"/>
      <c r="G100" s="40"/>
      <c r="H100" s="40"/>
      <c r="I100" s="41"/>
      <c r="J100" s="42"/>
      <c r="K100" s="43"/>
      <c r="L100" s="43"/>
      <c r="M100" s="42"/>
      <c r="N100" s="43"/>
      <c r="O100" s="42"/>
      <c r="P100" s="43"/>
      <c r="Q100" s="43"/>
      <c r="R100" s="42"/>
      <c r="S100" s="44"/>
      <c r="T100" s="45"/>
      <c r="U100" s="110"/>
      <c r="V100" s="110"/>
      <c r="W100" s="110"/>
      <c r="X100" s="110"/>
    </row>
    <row r="101" spans="1:24" s="38" customFormat="1" ht="21">
      <c r="A101" s="29"/>
      <c r="B101" s="30"/>
      <c r="C101" s="155"/>
      <c r="D101" s="39"/>
      <c r="E101" s="39"/>
      <c r="F101" s="39"/>
      <c r="G101" s="40"/>
      <c r="H101" s="40"/>
      <c r="I101" s="41"/>
      <c r="J101" s="42"/>
      <c r="K101" s="43"/>
      <c r="L101" s="43"/>
      <c r="M101" s="42"/>
      <c r="N101" s="43"/>
      <c r="O101" s="42"/>
      <c r="P101" s="43"/>
      <c r="Q101" s="43"/>
      <c r="R101" s="42"/>
      <c r="S101" s="44"/>
      <c r="T101" s="45"/>
      <c r="U101" s="110"/>
      <c r="V101" s="110"/>
      <c r="W101" s="110"/>
      <c r="X101" s="110"/>
    </row>
    <row r="102" spans="1:24" s="38" customFormat="1" ht="21">
      <c r="A102" s="29"/>
      <c r="B102" s="30"/>
      <c r="C102" s="155"/>
      <c r="D102" s="39"/>
      <c r="E102" s="39"/>
      <c r="F102" s="39"/>
      <c r="G102" s="40"/>
      <c r="H102" s="40"/>
      <c r="I102" s="41"/>
      <c r="J102" s="42"/>
      <c r="K102" s="43"/>
      <c r="L102" s="43"/>
      <c r="M102" s="42"/>
      <c r="N102" s="43"/>
      <c r="O102" s="42"/>
      <c r="P102" s="43"/>
      <c r="Q102" s="43"/>
      <c r="R102" s="42"/>
      <c r="S102" s="44"/>
      <c r="T102" s="45"/>
      <c r="U102" s="110"/>
      <c r="V102" s="110"/>
      <c r="W102" s="110"/>
      <c r="X102" s="110"/>
    </row>
    <row r="103" spans="1:24" s="38" customFormat="1" ht="21">
      <c r="A103" s="29"/>
      <c r="B103" s="30"/>
      <c r="C103" s="155"/>
      <c r="D103" s="39"/>
      <c r="E103" s="39"/>
      <c r="F103" s="39"/>
      <c r="G103" s="40"/>
      <c r="H103" s="40"/>
      <c r="I103" s="41"/>
      <c r="J103" s="42"/>
      <c r="K103" s="43"/>
      <c r="L103" s="43"/>
      <c r="M103" s="42"/>
      <c r="N103" s="43"/>
      <c r="O103" s="42"/>
      <c r="P103" s="43"/>
      <c r="Q103" s="43"/>
      <c r="R103" s="42"/>
      <c r="S103" s="44"/>
      <c r="T103" s="45"/>
      <c r="U103" s="110"/>
      <c r="V103" s="110"/>
      <c r="W103" s="110"/>
      <c r="X103" s="110"/>
    </row>
    <row r="104" spans="1:24" s="49" customFormat="1" ht="21">
      <c r="A104" s="47"/>
      <c r="B104" s="48"/>
      <c r="C104" s="155"/>
      <c r="D104" s="39"/>
      <c r="E104" s="39"/>
      <c r="F104" s="39"/>
      <c r="G104" s="40"/>
      <c r="H104" s="40"/>
      <c r="I104" s="41"/>
      <c r="J104" s="42"/>
      <c r="K104" s="43"/>
      <c r="L104" s="43"/>
      <c r="M104" s="43"/>
      <c r="N104" s="43"/>
      <c r="O104" s="43"/>
      <c r="P104" s="43"/>
      <c r="Q104" s="43"/>
      <c r="R104" s="43"/>
      <c r="S104" s="44"/>
      <c r="T104" s="45"/>
      <c r="U104" s="111"/>
      <c r="V104" s="111"/>
      <c r="W104" s="111"/>
      <c r="X104" s="111"/>
    </row>
    <row r="105" spans="1:24" s="49" customFormat="1" ht="21">
      <c r="A105" s="47"/>
      <c r="B105" s="48"/>
      <c r="C105" s="155"/>
      <c r="D105" s="39"/>
      <c r="E105" s="39"/>
      <c r="F105" s="39"/>
      <c r="G105" s="40"/>
      <c r="H105" s="40"/>
      <c r="I105" s="41"/>
      <c r="J105" s="42"/>
      <c r="K105" s="43"/>
      <c r="L105" s="43"/>
      <c r="M105" s="43"/>
      <c r="N105" s="43"/>
      <c r="O105" s="43"/>
      <c r="P105" s="43"/>
      <c r="Q105" s="43"/>
      <c r="R105" s="43"/>
      <c r="S105" s="44"/>
      <c r="T105" s="45"/>
      <c r="U105" s="111"/>
      <c r="V105" s="111"/>
      <c r="W105" s="111"/>
      <c r="X105" s="111"/>
    </row>
    <row r="106" spans="1:24" s="49" customFormat="1" ht="21">
      <c r="A106" s="47"/>
      <c r="B106" s="48"/>
      <c r="C106" s="155"/>
      <c r="D106" s="39"/>
      <c r="E106" s="39"/>
      <c r="F106" s="39"/>
      <c r="G106" s="40"/>
      <c r="H106" s="40"/>
      <c r="I106" s="41"/>
      <c r="J106" s="42"/>
      <c r="K106" s="43"/>
      <c r="L106" s="43"/>
      <c r="M106" s="43"/>
      <c r="N106" s="43"/>
      <c r="O106" s="43"/>
      <c r="P106" s="43"/>
      <c r="Q106" s="43"/>
      <c r="R106" s="43"/>
      <c r="S106" s="44"/>
      <c r="T106" s="45"/>
      <c r="U106" s="111"/>
      <c r="V106" s="111"/>
      <c r="W106" s="111"/>
      <c r="X106" s="111"/>
    </row>
    <row r="107" spans="1:24" s="49" customFormat="1" ht="21">
      <c r="A107" s="47"/>
      <c r="B107" s="48"/>
      <c r="C107" s="155"/>
      <c r="D107" s="39"/>
      <c r="E107" s="39"/>
      <c r="F107" s="39"/>
      <c r="G107" s="40"/>
      <c r="H107" s="40"/>
      <c r="I107" s="41"/>
      <c r="J107" s="42"/>
      <c r="K107" s="43"/>
      <c r="L107" s="43"/>
      <c r="M107" s="43"/>
      <c r="N107" s="43"/>
      <c r="O107" s="43"/>
      <c r="P107" s="43"/>
      <c r="Q107" s="43"/>
      <c r="R107" s="43"/>
      <c r="S107" s="44"/>
      <c r="T107" s="45"/>
      <c r="U107" s="111"/>
      <c r="V107" s="111"/>
      <c r="W107" s="111"/>
      <c r="X107" s="111"/>
    </row>
    <row r="108" spans="1:24" s="49" customFormat="1" ht="21">
      <c r="A108" s="47"/>
      <c r="B108" s="48"/>
      <c r="C108" s="155"/>
      <c r="D108" s="39"/>
      <c r="E108" s="39"/>
      <c r="F108" s="39"/>
      <c r="G108" s="40"/>
      <c r="H108" s="40"/>
      <c r="I108" s="41"/>
      <c r="J108" s="42"/>
      <c r="K108" s="43"/>
      <c r="L108" s="43"/>
      <c r="M108" s="43"/>
      <c r="N108" s="43"/>
      <c r="O108" s="43"/>
      <c r="P108" s="43"/>
      <c r="Q108" s="43"/>
      <c r="R108" s="43"/>
      <c r="S108" s="44"/>
      <c r="T108" s="45"/>
      <c r="U108" s="111"/>
      <c r="V108" s="111"/>
      <c r="W108" s="111"/>
      <c r="X108" s="111"/>
    </row>
    <row r="109" spans="1:24" s="49" customFormat="1" ht="21">
      <c r="A109" s="483" t="s">
        <v>186</v>
      </c>
      <c r="B109" s="202" t="s">
        <v>171</v>
      </c>
      <c r="C109" s="152" t="s">
        <v>32</v>
      </c>
      <c r="D109" s="246" t="s">
        <v>1108</v>
      </c>
      <c r="E109" s="247" t="s">
        <v>938</v>
      </c>
      <c r="F109" s="249" t="s">
        <v>1109</v>
      </c>
      <c r="G109" s="248" t="s">
        <v>136</v>
      </c>
      <c r="H109" s="250">
        <v>17</v>
      </c>
      <c r="I109" s="94">
        <v>3.33</v>
      </c>
      <c r="J109" s="439" t="s">
        <v>826</v>
      </c>
      <c r="K109" s="439" t="s">
        <v>826</v>
      </c>
      <c r="L109" s="439" t="s">
        <v>826</v>
      </c>
      <c r="M109" s="191"/>
      <c r="N109" s="439" t="s">
        <v>826</v>
      </c>
      <c r="O109" s="439" t="s">
        <v>826</v>
      </c>
      <c r="P109" s="439" t="s">
        <v>826</v>
      </c>
      <c r="Q109" s="439" t="s">
        <v>826</v>
      </c>
      <c r="R109" s="191"/>
      <c r="S109" s="199"/>
      <c r="T109" s="192"/>
      <c r="U109" s="111"/>
      <c r="V109" s="111"/>
      <c r="W109" s="111"/>
      <c r="X109" s="111"/>
    </row>
    <row r="110" spans="1:24" s="49" customFormat="1" ht="21">
      <c r="A110" s="522"/>
      <c r="B110" s="202" t="s">
        <v>171</v>
      </c>
      <c r="C110" s="152" t="s">
        <v>33</v>
      </c>
      <c r="D110" s="246" t="s">
        <v>939</v>
      </c>
      <c r="E110" s="247" t="s">
        <v>940</v>
      </c>
      <c r="F110" s="249" t="s">
        <v>1109</v>
      </c>
      <c r="G110" s="248" t="s">
        <v>136</v>
      </c>
      <c r="H110" s="250">
        <v>16</v>
      </c>
      <c r="I110" s="94">
        <v>3</v>
      </c>
      <c r="J110" s="439" t="s">
        <v>826</v>
      </c>
      <c r="K110" s="439" t="s">
        <v>826</v>
      </c>
      <c r="L110" s="439" t="s">
        <v>826</v>
      </c>
      <c r="M110" s="191"/>
      <c r="N110" s="439" t="s">
        <v>826</v>
      </c>
      <c r="O110" s="439" t="s">
        <v>826</v>
      </c>
      <c r="P110" s="439" t="s">
        <v>826</v>
      </c>
      <c r="Q110" s="439" t="s">
        <v>826</v>
      </c>
      <c r="R110" s="191"/>
      <c r="S110" s="199"/>
      <c r="T110" s="192"/>
      <c r="U110" s="111"/>
      <c r="V110" s="111"/>
      <c r="W110" s="111"/>
      <c r="X110" s="111"/>
    </row>
    <row r="111" spans="1:24" s="17" customFormat="1" ht="21">
      <c r="A111" s="522"/>
      <c r="B111" s="202" t="s">
        <v>171</v>
      </c>
      <c r="C111" s="202" t="s">
        <v>67</v>
      </c>
      <c r="D111" s="122" t="s">
        <v>1029</v>
      </c>
      <c r="E111" s="137" t="s">
        <v>941</v>
      </c>
      <c r="F111" s="249" t="s">
        <v>1109</v>
      </c>
      <c r="G111" s="248" t="s">
        <v>136</v>
      </c>
      <c r="H111" s="250">
        <v>16</v>
      </c>
      <c r="I111" s="94">
        <v>3.17</v>
      </c>
      <c r="J111" s="439" t="s">
        <v>826</v>
      </c>
      <c r="K111" s="439" t="s">
        <v>826</v>
      </c>
      <c r="L111" s="439" t="s">
        <v>826</v>
      </c>
      <c r="M111" s="191"/>
      <c r="N111" s="439" t="s">
        <v>826</v>
      </c>
      <c r="O111" s="439" t="s">
        <v>826</v>
      </c>
      <c r="P111" s="439" t="s">
        <v>826</v>
      </c>
      <c r="Q111" s="439" t="s">
        <v>826</v>
      </c>
      <c r="R111" s="191"/>
      <c r="S111" s="199"/>
      <c r="T111" s="192"/>
      <c r="U111" s="1"/>
      <c r="V111" s="1"/>
      <c r="W111" s="1"/>
      <c r="X111" s="1"/>
    </row>
    <row r="112" spans="1:24" s="17" customFormat="1" ht="21">
      <c r="A112" s="522"/>
      <c r="B112" s="202" t="s">
        <v>171</v>
      </c>
      <c r="C112" s="202" t="s">
        <v>101</v>
      </c>
      <c r="D112" s="122" t="s">
        <v>942</v>
      </c>
      <c r="E112" s="137" t="s">
        <v>1030</v>
      </c>
      <c r="F112" s="482" t="s">
        <v>1109</v>
      </c>
      <c r="G112" s="480" t="s">
        <v>136</v>
      </c>
      <c r="H112" s="139">
        <v>17</v>
      </c>
      <c r="I112" s="94">
        <v>2.8</v>
      </c>
      <c r="J112" s="439" t="s">
        <v>826</v>
      </c>
      <c r="K112" s="439" t="s">
        <v>826</v>
      </c>
      <c r="L112" s="439" t="s">
        <v>826</v>
      </c>
      <c r="M112" s="191"/>
      <c r="N112" s="439" t="s">
        <v>826</v>
      </c>
      <c r="O112" s="439" t="s">
        <v>826</v>
      </c>
      <c r="P112" s="439" t="s">
        <v>826</v>
      </c>
      <c r="Q112" s="439" t="s">
        <v>826</v>
      </c>
      <c r="R112" s="191"/>
      <c r="S112" s="199"/>
      <c r="T112" s="192"/>
      <c r="U112" s="1"/>
      <c r="V112" s="1"/>
      <c r="W112" s="1"/>
      <c r="X112" s="1"/>
    </row>
    <row r="113" spans="1:24" s="17" customFormat="1" ht="21">
      <c r="A113" s="484"/>
      <c r="B113" s="202" t="s">
        <v>171</v>
      </c>
      <c r="C113" s="202" t="s">
        <v>654</v>
      </c>
      <c r="D113" s="122" t="s">
        <v>943</v>
      </c>
      <c r="E113" s="137" t="s">
        <v>944</v>
      </c>
      <c r="F113" s="482" t="s">
        <v>1109</v>
      </c>
      <c r="G113" s="248" t="s">
        <v>136</v>
      </c>
      <c r="H113" s="250">
        <v>17</v>
      </c>
      <c r="I113" s="94">
        <v>3.69</v>
      </c>
      <c r="J113" s="439" t="s">
        <v>826</v>
      </c>
      <c r="K113" s="439" t="s">
        <v>826</v>
      </c>
      <c r="L113" s="439" t="s">
        <v>826</v>
      </c>
      <c r="M113" s="191"/>
      <c r="N113" s="439" t="s">
        <v>826</v>
      </c>
      <c r="O113" s="439" t="s">
        <v>826</v>
      </c>
      <c r="P113" s="439" t="s">
        <v>826</v>
      </c>
      <c r="Q113" s="439" t="s">
        <v>826</v>
      </c>
      <c r="R113" s="191"/>
      <c r="S113" s="199"/>
      <c r="T113" s="378"/>
      <c r="U113" s="1"/>
      <c r="V113" s="1"/>
      <c r="W113" s="1"/>
      <c r="X113" s="1"/>
    </row>
    <row r="114" spans="1:24" s="38" customFormat="1" ht="23.25">
      <c r="A114" s="46" t="s">
        <v>150</v>
      </c>
      <c r="B114" s="513" t="s">
        <v>151</v>
      </c>
      <c r="C114" s="514"/>
      <c r="D114" s="514"/>
      <c r="E114" s="514"/>
      <c r="F114" s="514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110"/>
      <c r="V114" s="110"/>
      <c r="W114" s="110"/>
      <c r="X114" s="110"/>
    </row>
    <row r="115" spans="1:24" s="38" customFormat="1" ht="21">
      <c r="A115" s="29"/>
      <c r="B115" s="515" t="s">
        <v>149</v>
      </c>
      <c r="C115" s="514"/>
      <c r="D115" s="514"/>
      <c r="E115" s="514"/>
      <c r="F115" s="514"/>
      <c r="G115" s="514"/>
      <c r="H115" s="514"/>
      <c r="I115" s="514"/>
      <c r="J115" s="514"/>
      <c r="K115" s="514"/>
      <c r="L115" s="514"/>
      <c r="M115" s="514"/>
      <c r="N115" s="514"/>
      <c r="O115" s="514"/>
      <c r="P115" s="514"/>
      <c r="Q115" s="514"/>
      <c r="R115" s="514"/>
      <c r="S115" s="514"/>
      <c r="T115" s="514"/>
      <c r="U115" s="110"/>
      <c r="V115" s="110"/>
      <c r="W115" s="110"/>
      <c r="X115" s="110"/>
    </row>
    <row r="116" spans="1:24" s="38" customFormat="1" ht="23.25">
      <c r="A116" s="29"/>
      <c r="B116" s="509" t="s">
        <v>152</v>
      </c>
      <c r="C116" s="510"/>
      <c r="D116" s="510"/>
      <c r="E116" s="510"/>
      <c r="F116" s="510"/>
      <c r="G116" s="510"/>
      <c r="H116" s="510"/>
      <c r="I116" s="510"/>
      <c r="J116" s="510"/>
      <c r="K116" s="510"/>
      <c r="L116" s="510"/>
      <c r="M116" s="510"/>
      <c r="N116" s="510"/>
      <c r="O116" s="510"/>
      <c r="P116" s="510"/>
      <c r="Q116" s="510"/>
      <c r="R116" s="510"/>
      <c r="S116" s="510"/>
      <c r="T116" s="510"/>
      <c r="U116" s="110"/>
      <c r="V116" s="110"/>
      <c r="W116" s="110"/>
      <c r="X116" s="110"/>
    </row>
    <row r="117" spans="1:24" s="38" customFormat="1" ht="21">
      <c r="A117" s="29"/>
      <c r="B117" s="509" t="s">
        <v>157</v>
      </c>
      <c r="C117" s="510"/>
      <c r="D117" s="510"/>
      <c r="E117" s="510"/>
      <c r="F117" s="510"/>
      <c r="G117" s="510"/>
      <c r="H117" s="510"/>
      <c r="I117" s="510"/>
      <c r="J117" s="510"/>
      <c r="K117" s="510"/>
      <c r="L117" s="510"/>
      <c r="M117" s="510"/>
      <c r="N117" s="510"/>
      <c r="O117" s="510"/>
      <c r="P117" s="510"/>
      <c r="Q117" s="510"/>
      <c r="R117" s="510"/>
      <c r="S117" s="510"/>
      <c r="T117" s="510"/>
      <c r="U117" s="110"/>
      <c r="V117" s="110"/>
      <c r="W117" s="110"/>
      <c r="X117" s="110"/>
    </row>
    <row r="118" spans="1:24" s="38" customFormat="1" ht="21">
      <c r="A118" s="29"/>
      <c r="B118" s="509" t="s">
        <v>1023</v>
      </c>
      <c r="C118" s="510"/>
      <c r="D118" s="510"/>
      <c r="E118" s="510"/>
      <c r="F118" s="510"/>
      <c r="G118" s="510"/>
      <c r="H118" s="510"/>
      <c r="I118" s="510"/>
      <c r="J118" s="510"/>
      <c r="K118" s="510"/>
      <c r="L118" s="510"/>
      <c r="M118" s="510"/>
      <c r="N118" s="510"/>
      <c r="O118" s="510"/>
      <c r="P118" s="510"/>
      <c r="Q118" s="510"/>
      <c r="R118" s="510"/>
      <c r="S118" s="510"/>
      <c r="T118" s="510"/>
      <c r="U118" s="110"/>
      <c r="V118" s="110"/>
      <c r="W118" s="110"/>
      <c r="X118" s="110"/>
    </row>
    <row r="119" spans="1:24" s="38" customFormat="1" ht="21">
      <c r="A119" s="29"/>
      <c r="B119" s="30"/>
      <c r="C119" s="155"/>
      <c r="D119" s="39"/>
      <c r="E119" s="39"/>
      <c r="F119" s="39"/>
      <c r="G119" s="40"/>
      <c r="H119" s="40"/>
      <c r="I119" s="41"/>
      <c r="J119" s="42"/>
      <c r="K119" s="43"/>
      <c r="L119" s="43"/>
      <c r="M119" s="42"/>
      <c r="N119" s="43"/>
      <c r="O119" s="42"/>
      <c r="P119" s="43"/>
      <c r="Q119" s="43"/>
      <c r="R119" s="42"/>
      <c r="S119" s="44"/>
      <c r="T119" s="45"/>
      <c r="U119" s="110"/>
      <c r="V119" s="110"/>
      <c r="W119" s="110"/>
      <c r="X119" s="110"/>
    </row>
    <row r="120" spans="1:24" s="38" customFormat="1" ht="21">
      <c r="A120" s="29"/>
      <c r="B120" s="30"/>
      <c r="C120" s="155"/>
      <c r="D120" s="39"/>
      <c r="E120" s="39"/>
      <c r="F120" s="39"/>
      <c r="G120" s="40"/>
      <c r="H120" s="40"/>
      <c r="I120" s="41"/>
      <c r="J120" s="42"/>
      <c r="K120" s="43"/>
      <c r="L120" s="43"/>
      <c r="M120" s="42"/>
      <c r="N120" s="43"/>
      <c r="O120" s="42"/>
      <c r="P120" s="43"/>
      <c r="Q120" s="43"/>
      <c r="R120" s="42"/>
      <c r="S120" s="44"/>
      <c r="T120" s="45"/>
      <c r="U120" s="110"/>
      <c r="V120" s="110"/>
      <c r="W120" s="110"/>
      <c r="X120" s="110"/>
    </row>
    <row r="121" spans="1:24" s="38" customFormat="1" ht="21">
      <c r="A121" s="29"/>
      <c r="B121" s="30"/>
      <c r="C121" s="155"/>
      <c r="D121" s="39"/>
      <c r="E121" s="39"/>
      <c r="F121" s="39"/>
      <c r="G121" s="40"/>
      <c r="H121" s="40"/>
      <c r="I121" s="41"/>
      <c r="J121" s="42"/>
      <c r="K121" s="43"/>
      <c r="L121" s="43"/>
      <c r="M121" s="42"/>
      <c r="N121" s="43"/>
      <c r="O121" s="42"/>
      <c r="P121" s="43"/>
      <c r="Q121" s="43"/>
      <c r="R121" s="42"/>
      <c r="S121" s="44"/>
      <c r="T121" s="45"/>
      <c r="U121" s="110"/>
      <c r="V121" s="110"/>
      <c r="W121" s="110"/>
      <c r="X121" s="110"/>
    </row>
    <row r="122" spans="1:24" s="38" customFormat="1" ht="21">
      <c r="A122" s="29"/>
      <c r="B122" s="30"/>
      <c r="C122" s="155"/>
      <c r="D122" s="39"/>
      <c r="E122" s="39"/>
      <c r="F122" s="39"/>
      <c r="G122" s="40"/>
      <c r="H122" s="40"/>
      <c r="I122" s="41"/>
      <c r="J122" s="42"/>
      <c r="K122" s="43"/>
      <c r="L122" s="43"/>
      <c r="M122" s="42"/>
      <c r="N122" s="43"/>
      <c r="O122" s="42"/>
      <c r="P122" s="43"/>
      <c r="Q122" s="43"/>
      <c r="R122" s="42"/>
      <c r="S122" s="44"/>
      <c r="T122" s="45"/>
      <c r="U122" s="110"/>
      <c r="V122" s="110"/>
      <c r="W122" s="110"/>
      <c r="X122" s="110"/>
    </row>
    <row r="123" spans="1:24" s="38" customFormat="1" ht="21">
      <c r="A123" s="29"/>
      <c r="B123" s="30"/>
      <c r="C123" s="155"/>
      <c r="D123" s="39"/>
      <c r="E123" s="39"/>
      <c r="F123" s="39"/>
      <c r="G123" s="40"/>
      <c r="H123" s="40"/>
      <c r="I123" s="41"/>
      <c r="J123" s="42"/>
      <c r="K123" s="43"/>
      <c r="L123" s="43"/>
      <c r="M123" s="42"/>
      <c r="N123" s="43"/>
      <c r="O123" s="42"/>
      <c r="P123" s="43"/>
      <c r="Q123" s="43"/>
      <c r="R123" s="42"/>
      <c r="S123" s="44"/>
      <c r="T123" s="45"/>
      <c r="U123" s="110"/>
      <c r="V123" s="110"/>
      <c r="W123" s="110"/>
      <c r="X123" s="110"/>
    </row>
    <row r="124" spans="1:24" s="38" customFormat="1" ht="21">
      <c r="A124" s="29"/>
      <c r="B124" s="30"/>
      <c r="C124" s="155"/>
      <c r="D124" s="39"/>
      <c r="E124" s="39"/>
      <c r="F124" s="39"/>
      <c r="G124" s="40"/>
      <c r="H124" s="40"/>
      <c r="I124" s="41"/>
      <c r="J124" s="42"/>
      <c r="K124" s="43"/>
      <c r="L124" s="43"/>
      <c r="M124" s="42"/>
      <c r="N124" s="43"/>
      <c r="O124" s="42"/>
      <c r="P124" s="43"/>
      <c r="Q124" s="43"/>
      <c r="R124" s="42"/>
      <c r="S124" s="44"/>
      <c r="T124" s="45"/>
      <c r="U124" s="110"/>
      <c r="V124" s="110"/>
      <c r="W124" s="110"/>
      <c r="X124" s="110"/>
    </row>
    <row r="125" spans="1:24" s="38" customFormat="1" ht="21">
      <c r="A125" s="29"/>
      <c r="B125" s="30"/>
      <c r="C125" s="155"/>
      <c r="D125" s="39"/>
      <c r="E125" s="39"/>
      <c r="F125" s="39"/>
      <c r="G125" s="40"/>
      <c r="H125" s="40"/>
      <c r="I125" s="41"/>
      <c r="J125" s="42"/>
      <c r="K125" s="43"/>
      <c r="L125" s="43"/>
      <c r="M125" s="42"/>
      <c r="N125" s="43"/>
      <c r="O125" s="42"/>
      <c r="P125" s="43"/>
      <c r="Q125" s="43"/>
      <c r="R125" s="42"/>
      <c r="S125" s="44"/>
      <c r="T125" s="45"/>
      <c r="U125" s="110"/>
      <c r="V125" s="110"/>
      <c r="W125" s="110"/>
      <c r="X125" s="110"/>
    </row>
    <row r="126" spans="1:24" s="38" customFormat="1" ht="21">
      <c r="A126" s="29"/>
      <c r="B126" s="30"/>
      <c r="C126" s="155"/>
      <c r="D126" s="39"/>
      <c r="E126" s="39"/>
      <c r="F126" s="39"/>
      <c r="G126" s="40"/>
      <c r="H126" s="40"/>
      <c r="I126" s="41"/>
      <c r="J126" s="42"/>
      <c r="K126" s="43"/>
      <c r="L126" s="43"/>
      <c r="M126" s="42"/>
      <c r="N126" s="43"/>
      <c r="O126" s="42"/>
      <c r="P126" s="43"/>
      <c r="Q126" s="43"/>
      <c r="R126" s="42"/>
      <c r="S126" s="44"/>
      <c r="T126" s="45"/>
      <c r="U126" s="110"/>
      <c r="V126" s="110"/>
      <c r="W126" s="110"/>
      <c r="X126" s="110"/>
    </row>
    <row r="127" spans="1:24" s="38" customFormat="1" ht="21">
      <c r="A127" s="29"/>
      <c r="B127" s="30"/>
      <c r="C127" s="155"/>
      <c r="D127" s="39"/>
      <c r="E127" s="39"/>
      <c r="F127" s="39"/>
      <c r="G127" s="40"/>
      <c r="H127" s="40"/>
      <c r="I127" s="41"/>
      <c r="J127" s="42"/>
      <c r="K127" s="43"/>
      <c r="L127" s="43"/>
      <c r="M127" s="42"/>
      <c r="N127" s="43"/>
      <c r="O127" s="42"/>
      <c r="P127" s="43"/>
      <c r="Q127" s="43"/>
      <c r="R127" s="42"/>
      <c r="S127" s="44"/>
      <c r="T127" s="45"/>
      <c r="U127" s="110"/>
      <c r="V127" s="110"/>
      <c r="W127" s="110"/>
      <c r="X127" s="110"/>
    </row>
    <row r="128" spans="1:24" s="38" customFormat="1" ht="21">
      <c r="A128" s="29"/>
      <c r="B128" s="30"/>
      <c r="C128" s="155"/>
      <c r="D128" s="39"/>
      <c r="E128" s="39"/>
      <c r="F128" s="39"/>
      <c r="G128" s="40"/>
      <c r="H128" s="40"/>
      <c r="I128" s="41"/>
      <c r="J128" s="42"/>
      <c r="K128" s="43"/>
      <c r="L128" s="43"/>
      <c r="M128" s="42"/>
      <c r="N128" s="43"/>
      <c r="O128" s="42"/>
      <c r="P128" s="43"/>
      <c r="Q128" s="43"/>
      <c r="R128" s="42"/>
      <c r="S128" s="44"/>
      <c r="T128" s="45"/>
      <c r="U128" s="110"/>
      <c r="V128" s="110"/>
      <c r="W128" s="110"/>
      <c r="X128" s="110"/>
    </row>
    <row r="129" spans="1:24" s="38" customFormat="1" ht="21">
      <c r="A129" s="29"/>
      <c r="B129" s="30"/>
      <c r="C129" s="155"/>
      <c r="D129" s="39"/>
      <c r="E129" s="39"/>
      <c r="F129" s="39"/>
      <c r="G129" s="40"/>
      <c r="H129" s="40"/>
      <c r="I129" s="41"/>
      <c r="J129" s="42"/>
      <c r="K129" s="43"/>
      <c r="L129" s="43"/>
      <c r="M129" s="42"/>
      <c r="N129" s="43"/>
      <c r="O129" s="42"/>
      <c r="P129" s="43"/>
      <c r="Q129" s="43"/>
      <c r="R129" s="42"/>
      <c r="S129" s="44"/>
      <c r="T129" s="45"/>
      <c r="U129" s="110"/>
      <c r="V129" s="110"/>
      <c r="W129" s="110"/>
      <c r="X129" s="110"/>
    </row>
    <row r="130" spans="1:24" s="17" customFormat="1" ht="21">
      <c r="A130" s="483" t="s">
        <v>187</v>
      </c>
      <c r="B130" s="202" t="s">
        <v>171</v>
      </c>
      <c r="C130" s="152" t="s">
        <v>34</v>
      </c>
      <c r="D130" s="246" t="s">
        <v>1035</v>
      </c>
      <c r="E130" s="247" t="s">
        <v>1036</v>
      </c>
      <c r="F130" s="248" t="s">
        <v>348</v>
      </c>
      <c r="G130" s="248"/>
      <c r="H130" s="250">
        <v>17</v>
      </c>
      <c r="I130" s="94">
        <v>3.25</v>
      </c>
      <c r="J130" s="191"/>
      <c r="K130" s="191"/>
      <c r="L130" s="191"/>
      <c r="M130" s="191"/>
      <c r="N130" s="191"/>
      <c r="O130" s="191"/>
      <c r="P130" s="191"/>
      <c r="Q130" s="191"/>
      <c r="R130" s="191"/>
      <c r="S130" s="199"/>
      <c r="T130" s="123"/>
      <c r="U130" s="1"/>
      <c r="V130" s="1"/>
      <c r="W130" s="1"/>
      <c r="X130" s="1"/>
    </row>
    <row r="131" spans="1:24" s="17" customFormat="1" ht="21">
      <c r="A131" s="522"/>
      <c r="B131" s="202" t="s">
        <v>171</v>
      </c>
      <c r="C131" s="152" t="s">
        <v>35</v>
      </c>
      <c r="D131" s="246" t="s">
        <v>1037</v>
      </c>
      <c r="E131" s="247" t="s">
        <v>1038</v>
      </c>
      <c r="F131" s="248" t="s">
        <v>1041</v>
      </c>
      <c r="G131" s="248"/>
      <c r="H131" s="250">
        <v>18</v>
      </c>
      <c r="I131" s="94">
        <v>3.86</v>
      </c>
      <c r="J131" s="191"/>
      <c r="K131" s="191"/>
      <c r="L131" s="191"/>
      <c r="M131" s="191"/>
      <c r="N131" s="191"/>
      <c r="O131" s="191"/>
      <c r="P131" s="191"/>
      <c r="Q131" s="191"/>
      <c r="R131" s="191"/>
      <c r="S131" s="199"/>
      <c r="T131" s="123"/>
      <c r="U131" s="1"/>
      <c r="V131" s="1"/>
      <c r="W131" s="1"/>
      <c r="X131" s="1"/>
    </row>
    <row r="132" spans="1:24" s="17" customFormat="1" ht="21">
      <c r="A132" s="522"/>
      <c r="B132" s="202" t="s">
        <v>171</v>
      </c>
      <c r="C132" s="152" t="s">
        <v>68</v>
      </c>
      <c r="D132" s="246" t="s">
        <v>1039</v>
      </c>
      <c r="E132" s="247" t="s">
        <v>1040</v>
      </c>
      <c r="F132" s="248" t="s">
        <v>1041</v>
      </c>
      <c r="G132" s="248"/>
      <c r="H132" s="250">
        <v>17</v>
      </c>
      <c r="I132" s="94">
        <v>3.68</v>
      </c>
      <c r="J132" s="191"/>
      <c r="K132" s="191"/>
      <c r="L132" s="191"/>
      <c r="M132" s="191"/>
      <c r="N132" s="191"/>
      <c r="O132" s="191"/>
      <c r="P132" s="191"/>
      <c r="Q132" s="191"/>
      <c r="R132" s="199"/>
      <c r="S132" s="201"/>
      <c r="T132" s="123"/>
      <c r="U132" s="1"/>
      <c r="V132" s="1"/>
      <c r="W132" s="1"/>
      <c r="X132" s="1"/>
    </row>
    <row r="133" spans="1:24" s="17" customFormat="1" ht="21">
      <c r="A133" s="522"/>
      <c r="B133" s="202" t="s">
        <v>171</v>
      </c>
      <c r="C133" s="152" t="s">
        <v>69</v>
      </c>
      <c r="D133" s="246" t="s">
        <v>1042</v>
      </c>
      <c r="E133" s="247" t="s">
        <v>1043</v>
      </c>
      <c r="F133" s="248" t="s">
        <v>348</v>
      </c>
      <c r="G133" s="248"/>
      <c r="H133" s="250">
        <v>16</v>
      </c>
      <c r="I133" s="94">
        <v>3.39</v>
      </c>
      <c r="J133" s="191"/>
      <c r="K133" s="191"/>
      <c r="L133" s="191"/>
      <c r="M133" s="191"/>
      <c r="N133" s="191"/>
      <c r="O133" s="191"/>
      <c r="P133" s="191"/>
      <c r="Q133" s="191"/>
      <c r="R133" s="191"/>
      <c r="S133" s="199"/>
      <c r="T133" s="123"/>
      <c r="U133" s="1"/>
      <c r="V133" s="1"/>
      <c r="W133" s="1"/>
      <c r="X133" s="1"/>
    </row>
    <row r="134" spans="1:24" s="17" customFormat="1" ht="21">
      <c r="A134" s="522"/>
      <c r="B134" s="202" t="s">
        <v>171</v>
      </c>
      <c r="C134" s="152" t="s">
        <v>102</v>
      </c>
      <c r="D134" s="246" t="s">
        <v>1044</v>
      </c>
      <c r="E134" s="247" t="s">
        <v>1045</v>
      </c>
      <c r="F134" s="248" t="s">
        <v>348</v>
      </c>
      <c r="G134" s="248"/>
      <c r="H134" s="250">
        <v>16</v>
      </c>
      <c r="I134" s="314">
        <v>2.75</v>
      </c>
      <c r="J134" s="191"/>
      <c r="K134" s="191"/>
      <c r="L134" s="191"/>
      <c r="M134" s="191"/>
      <c r="N134" s="191"/>
      <c r="O134" s="191"/>
      <c r="P134" s="191"/>
      <c r="Q134" s="191"/>
      <c r="R134" s="199"/>
      <c r="S134" s="201"/>
      <c r="T134" s="123"/>
      <c r="U134" s="1"/>
      <c r="V134" s="1"/>
      <c r="W134" s="1"/>
      <c r="X134" s="1"/>
    </row>
    <row r="135" spans="1:24" s="17" customFormat="1" ht="21">
      <c r="A135" s="522"/>
      <c r="B135" s="202" t="s">
        <v>171</v>
      </c>
      <c r="C135" s="152" t="s">
        <v>103</v>
      </c>
      <c r="D135" s="246" t="s">
        <v>1046</v>
      </c>
      <c r="E135" s="247" t="s">
        <v>1047</v>
      </c>
      <c r="F135" s="248" t="s">
        <v>1041</v>
      </c>
      <c r="G135" s="248"/>
      <c r="H135" s="250">
        <v>16</v>
      </c>
      <c r="I135" s="94">
        <v>3.54</v>
      </c>
      <c r="J135" s="191"/>
      <c r="K135" s="191"/>
      <c r="L135" s="191"/>
      <c r="M135" s="191"/>
      <c r="N135" s="191"/>
      <c r="O135" s="191"/>
      <c r="P135" s="191"/>
      <c r="Q135" s="191"/>
      <c r="R135" s="191"/>
      <c r="S135" s="201"/>
      <c r="T135" s="123"/>
      <c r="U135" s="1"/>
      <c r="V135" s="1"/>
      <c r="W135" s="1"/>
      <c r="X135" s="1"/>
    </row>
    <row r="136" spans="1:24" s="17" customFormat="1" ht="21">
      <c r="A136" s="522"/>
      <c r="B136" s="202" t="s">
        <v>171</v>
      </c>
      <c r="C136" s="152" t="s">
        <v>671</v>
      </c>
      <c r="D136" s="246" t="s">
        <v>1048</v>
      </c>
      <c r="E136" s="247" t="s">
        <v>1049</v>
      </c>
      <c r="F136" s="248" t="s">
        <v>1050</v>
      </c>
      <c r="G136" s="249"/>
      <c r="H136" s="250">
        <v>15</v>
      </c>
      <c r="I136" s="314">
        <v>2.88</v>
      </c>
      <c r="J136" s="191"/>
      <c r="K136" s="191"/>
      <c r="L136" s="191"/>
      <c r="M136" s="191"/>
      <c r="N136" s="191"/>
      <c r="O136" s="191"/>
      <c r="P136" s="191"/>
      <c r="Q136" s="191"/>
      <c r="R136" s="191"/>
      <c r="S136" s="199"/>
      <c r="T136" s="123"/>
      <c r="U136" s="1"/>
      <c r="V136" s="1"/>
      <c r="W136" s="1"/>
      <c r="X136" s="1"/>
    </row>
    <row r="137" spans="1:24" s="17" customFormat="1" ht="21">
      <c r="A137" s="484"/>
      <c r="B137" s="202" t="s">
        <v>171</v>
      </c>
      <c r="C137" s="152" t="s">
        <v>672</v>
      </c>
      <c r="D137" s="246" t="s">
        <v>1051</v>
      </c>
      <c r="E137" s="247" t="s">
        <v>635</v>
      </c>
      <c r="F137" s="248" t="s">
        <v>1050</v>
      </c>
      <c r="G137" s="248"/>
      <c r="H137" s="139">
        <v>16</v>
      </c>
      <c r="I137" s="94">
        <v>3.9</v>
      </c>
      <c r="J137" s="191"/>
      <c r="K137" s="191"/>
      <c r="L137" s="191"/>
      <c r="M137" s="191"/>
      <c r="N137" s="191"/>
      <c r="O137" s="191"/>
      <c r="P137" s="191"/>
      <c r="Q137" s="191"/>
      <c r="R137" s="191"/>
      <c r="S137" s="199"/>
      <c r="T137" s="123"/>
      <c r="U137" s="1"/>
      <c r="V137" s="1"/>
      <c r="W137" s="1"/>
      <c r="X137" s="1"/>
    </row>
    <row r="138" spans="1:24" s="38" customFormat="1" ht="23.25">
      <c r="A138" s="46" t="s">
        <v>150</v>
      </c>
      <c r="B138" s="513" t="s">
        <v>151</v>
      </c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110"/>
      <c r="V138" s="110"/>
      <c r="W138" s="110"/>
      <c r="X138" s="110"/>
    </row>
    <row r="139" spans="1:24" s="38" customFormat="1" ht="21">
      <c r="A139" s="29"/>
      <c r="B139" s="515" t="s">
        <v>149</v>
      </c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110"/>
      <c r="V139" s="110"/>
      <c r="W139" s="110"/>
      <c r="X139" s="110"/>
    </row>
    <row r="140" spans="1:24" s="38" customFormat="1" ht="23.25">
      <c r="A140" s="29"/>
      <c r="B140" s="509" t="s">
        <v>152</v>
      </c>
      <c r="C140" s="510"/>
      <c r="D140" s="510"/>
      <c r="E140" s="510"/>
      <c r="F140" s="510"/>
      <c r="G140" s="510"/>
      <c r="H140" s="510"/>
      <c r="I140" s="510"/>
      <c r="J140" s="510"/>
      <c r="K140" s="510"/>
      <c r="L140" s="510"/>
      <c r="M140" s="510"/>
      <c r="N140" s="510"/>
      <c r="O140" s="510"/>
      <c r="P140" s="510"/>
      <c r="Q140" s="510"/>
      <c r="R140" s="510"/>
      <c r="S140" s="510"/>
      <c r="T140" s="510"/>
      <c r="U140" s="110"/>
      <c r="V140" s="110"/>
      <c r="W140" s="110"/>
      <c r="X140" s="110"/>
    </row>
    <row r="141" spans="1:24" s="38" customFormat="1" ht="21">
      <c r="A141" s="29"/>
      <c r="B141" s="509" t="s">
        <v>157</v>
      </c>
      <c r="C141" s="510"/>
      <c r="D141" s="510"/>
      <c r="E141" s="510"/>
      <c r="F141" s="510"/>
      <c r="G141" s="510"/>
      <c r="H141" s="510"/>
      <c r="I141" s="510"/>
      <c r="J141" s="510"/>
      <c r="K141" s="510"/>
      <c r="L141" s="510"/>
      <c r="M141" s="510"/>
      <c r="N141" s="510"/>
      <c r="O141" s="510"/>
      <c r="P141" s="510"/>
      <c r="Q141" s="510"/>
      <c r="R141" s="510"/>
      <c r="S141" s="510"/>
      <c r="T141" s="510"/>
      <c r="U141" s="110"/>
      <c r="V141" s="110"/>
      <c r="W141" s="110"/>
      <c r="X141" s="110"/>
    </row>
    <row r="142" spans="1:24" s="38" customFormat="1" ht="21">
      <c r="A142" s="29"/>
      <c r="B142" s="509" t="s">
        <v>1023</v>
      </c>
      <c r="C142" s="510"/>
      <c r="D142" s="510"/>
      <c r="E142" s="510"/>
      <c r="F142" s="510"/>
      <c r="G142" s="510"/>
      <c r="H142" s="510"/>
      <c r="I142" s="510"/>
      <c r="J142" s="510"/>
      <c r="K142" s="510"/>
      <c r="L142" s="510"/>
      <c r="M142" s="510"/>
      <c r="N142" s="510"/>
      <c r="O142" s="510"/>
      <c r="P142" s="510"/>
      <c r="Q142" s="510"/>
      <c r="R142" s="510"/>
      <c r="S142" s="510"/>
      <c r="T142" s="510"/>
      <c r="U142" s="110"/>
      <c r="V142" s="110"/>
      <c r="W142" s="110"/>
      <c r="X142" s="110"/>
    </row>
    <row r="143" spans="1:24" s="38" customFormat="1" ht="21">
      <c r="A143" s="29"/>
      <c r="B143" s="30"/>
      <c r="C143" s="155"/>
      <c r="D143" s="39"/>
      <c r="E143" s="39"/>
      <c r="F143" s="39"/>
      <c r="G143" s="40"/>
      <c r="H143" s="40"/>
      <c r="I143" s="41"/>
      <c r="J143" s="42"/>
      <c r="K143" s="43"/>
      <c r="L143" s="43"/>
      <c r="M143" s="42"/>
      <c r="N143" s="43"/>
      <c r="O143" s="42"/>
      <c r="P143" s="43"/>
      <c r="Q143" s="43"/>
      <c r="R143" s="42"/>
      <c r="S143" s="44"/>
      <c r="T143" s="45"/>
      <c r="U143" s="110"/>
      <c r="V143" s="110"/>
      <c r="W143" s="110"/>
      <c r="X143" s="110"/>
    </row>
    <row r="144" spans="1:24" s="38" customFormat="1" ht="21">
      <c r="A144" s="29"/>
      <c r="B144" s="30"/>
      <c r="C144" s="155"/>
      <c r="D144" s="39"/>
      <c r="E144" s="39"/>
      <c r="F144" s="39"/>
      <c r="G144" s="40"/>
      <c r="H144" s="40"/>
      <c r="I144" s="41"/>
      <c r="J144" s="42"/>
      <c r="K144" s="43"/>
      <c r="L144" s="43"/>
      <c r="M144" s="42"/>
      <c r="N144" s="43"/>
      <c r="O144" s="42"/>
      <c r="P144" s="43"/>
      <c r="Q144" s="43"/>
      <c r="R144" s="42"/>
      <c r="S144" s="44"/>
      <c r="T144" s="45"/>
      <c r="U144" s="110"/>
      <c r="V144" s="110"/>
      <c r="W144" s="110"/>
      <c r="X144" s="110"/>
    </row>
    <row r="145" spans="1:24" s="38" customFormat="1" ht="21">
      <c r="A145" s="29"/>
      <c r="B145" s="30"/>
      <c r="C145" s="155"/>
      <c r="D145" s="39"/>
      <c r="E145" s="39"/>
      <c r="F145" s="39"/>
      <c r="G145" s="40"/>
      <c r="H145" s="40"/>
      <c r="I145" s="41"/>
      <c r="J145" s="42"/>
      <c r="K145" s="43"/>
      <c r="L145" s="43"/>
      <c r="M145" s="42"/>
      <c r="N145" s="43"/>
      <c r="O145" s="42"/>
      <c r="P145" s="43"/>
      <c r="Q145" s="43"/>
      <c r="R145" s="42"/>
      <c r="S145" s="44"/>
      <c r="T145" s="45"/>
      <c r="U145" s="110"/>
      <c r="V145" s="110"/>
      <c r="W145" s="110"/>
      <c r="X145" s="110"/>
    </row>
    <row r="146" spans="1:24" s="38" customFormat="1" ht="21">
      <c r="A146" s="29"/>
      <c r="B146" s="30"/>
      <c r="C146" s="155"/>
      <c r="D146" s="39"/>
      <c r="E146" s="39"/>
      <c r="F146" s="39"/>
      <c r="G146" s="40"/>
      <c r="H146" s="40"/>
      <c r="I146" s="41"/>
      <c r="J146" s="42"/>
      <c r="K146" s="43"/>
      <c r="L146" s="43"/>
      <c r="M146" s="42"/>
      <c r="N146" s="43"/>
      <c r="O146" s="42"/>
      <c r="P146" s="43"/>
      <c r="Q146" s="43"/>
      <c r="R146" s="42"/>
      <c r="S146" s="44"/>
      <c r="T146" s="45"/>
      <c r="U146" s="110"/>
      <c r="V146" s="110"/>
      <c r="W146" s="110"/>
      <c r="X146" s="110"/>
    </row>
    <row r="147" spans="1:24" s="38" customFormat="1" ht="21">
      <c r="A147" s="29"/>
      <c r="B147" s="30"/>
      <c r="C147" s="155"/>
      <c r="D147" s="39"/>
      <c r="E147" s="39"/>
      <c r="F147" s="39"/>
      <c r="G147" s="40"/>
      <c r="H147" s="40"/>
      <c r="I147" s="41"/>
      <c r="J147" s="42"/>
      <c r="K147" s="43"/>
      <c r="L147" s="43"/>
      <c r="M147" s="42"/>
      <c r="N147" s="43"/>
      <c r="O147" s="42"/>
      <c r="P147" s="43"/>
      <c r="Q147" s="43"/>
      <c r="R147" s="42"/>
      <c r="S147" s="44"/>
      <c r="T147" s="45"/>
      <c r="U147" s="110"/>
      <c r="V147" s="110"/>
      <c r="W147" s="110"/>
      <c r="X147" s="110"/>
    </row>
    <row r="148" spans="1:24" s="38" customFormat="1" ht="21">
      <c r="A148" s="29"/>
      <c r="B148" s="30"/>
      <c r="C148" s="155"/>
      <c r="D148" s="39"/>
      <c r="E148" s="39"/>
      <c r="F148" s="39"/>
      <c r="G148" s="40"/>
      <c r="H148" s="40"/>
      <c r="I148" s="41"/>
      <c r="J148" s="42"/>
      <c r="K148" s="43"/>
      <c r="L148" s="43"/>
      <c r="M148" s="42"/>
      <c r="N148" s="43"/>
      <c r="O148" s="42"/>
      <c r="P148" s="43"/>
      <c r="Q148" s="43"/>
      <c r="R148" s="42"/>
      <c r="S148" s="44"/>
      <c r="T148" s="45"/>
      <c r="U148" s="110"/>
      <c r="V148" s="110"/>
      <c r="W148" s="110"/>
      <c r="X148" s="110"/>
    </row>
    <row r="149" spans="1:24" s="38" customFormat="1" ht="21">
      <c r="A149" s="29"/>
      <c r="B149" s="30"/>
      <c r="C149" s="155"/>
      <c r="D149" s="39"/>
      <c r="E149" s="39"/>
      <c r="F149" s="39"/>
      <c r="G149" s="40"/>
      <c r="H149" s="40"/>
      <c r="I149" s="41"/>
      <c r="J149" s="42"/>
      <c r="K149" s="43"/>
      <c r="L149" s="43"/>
      <c r="M149" s="42"/>
      <c r="N149" s="43"/>
      <c r="O149" s="42"/>
      <c r="P149" s="43"/>
      <c r="Q149" s="43"/>
      <c r="R149" s="42"/>
      <c r="S149" s="44"/>
      <c r="T149" s="45"/>
      <c r="U149" s="110"/>
      <c r="V149" s="110"/>
      <c r="W149" s="110"/>
      <c r="X149" s="110"/>
    </row>
    <row r="150" spans="1:24" s="38" customFormat="1" ht="21">
      <c r="A150" s="29"/>
      <c r="B150" s="30"/>
      <c r="C150" s="155"/>
      <c r="D150" s="39"/>
      <c r="E150" s="39"/>
      <c r="F150" s="39"/>
      <c r="G150" s="40"/>
      <c r="H150" s="40"/>
      <c r="I150" s="41"/>
      <c r="J150" s="42"/>
      <c r="K150" s="43"/>
      <c r="L150" s="43"/>
      <c r="M150" s="42"/>
      <c r="N150" s="43"/>
      <c r="O150" s="42"/>
      <c r="P150" s="43"/>
      <c r="Q150" s="43"/>
      <c r="R150" s="42"/>
      <c r="S150" s="44"/>
      <c r="T150" s="45"/>
      <c r="U150" s="110"/>
      <c r="V150" s="110"/>
      <c r="W150" s="110"/>
      <c r="X150" s="110"/>
    </row>
    <row r="151" spans="1:24" s="17" customFormat="1" ht="21">
      <c r="A151" s="516" t="s">
        <v>188</v>
      </c>
      <c r="B151" s="202" t="s">
        <v>171</v>
      </c>
      <c r="C151" s="152" t="s">
        <v>36</v>
      </c>
      <c r="D151" s="122" t="s">
        <v>989</v>
      </c>
      <c r="E151" s="137" t="s">
        <v>878</v>
      </c>
      <c r="F151" s="125" t="s">
        <v>879</v>
      </c>
      <c r="G151" s="93" t="s">
        <v>136</v>
      </c>
      <c r="H151" s="93">
        <v>17</v>
      </c>
      <c r="I151" s="94">
        <v>2.75</v>
      </c>
      <c r="J151" s="439" t="s">
        <v>826</v>
      </c>
      <c r="K151" s="439" t="s">
        <v>826</v>
      </c>
      <c r="L151" s="439" t="s">
        <v>826</v>
      </c>
      <c r="M151" s="191"/>
      <c r="N151" s="439" t="s">
        <v>826</v>
      </c>
      <c r="O151" s="439" t="s">
        <v>826</v>
      </c>
      <c r="P151" s="439" t="s">
        <v>826</v>
      </c>
      <c r="Q151" s="439" t="s">
        <v>826</v>
      </c>
      <c r="R151" s="191"/>
      <c r="S151" s="199"/>
      <c r="T151" s="123"/>
      <c r="U151" s="1"/>
      <c r="V151" s="1"/>
      <c r="W151" s="1"/>
      <c r="X151" s="1"/>
    </row>
    <row r="152" spans="1:24" s="17" customFormat="1" ht="21">
      <c r="A152" s="517"/>
      <c r="B152" s="202" t="s">
        <v>171</v>
      </c>
      <c r="C152" s="152" t="s">
        <v>37</v>
      </c>
      <c r="D152" s="122" t="s">
        <v>887</v>
      </c>
      <c r="E152" s="137" t="s">
        <v>888</v>
      </c>
      <c r="F152" s="125" t="s">
        <v>879</v>
      </c>
      <c r="G152" s="93" t="s">
        <v>138</v>
      </c>
      <c r="H152" s="93">
        <v>16</v>
      </c>
      <c r="I152" s="94">
        <v>3.6</v>
      </c>
      <c r="J152" s="439" t="s">
        <v>826</v>
      </c>
      <c r="K152" s="439" t="s">
        <v>826</v>
      </c>
      <c r="L152" s="439" t="s">
        <v>826</v>
      </c>
      <c r="M152" s="191"/>
      <c r="N152" s="439" t="s">
        <v>826</v>
      </c>
      <c r="O152" s="439" t="s">
        <v>826</v>
      </c>
      <c r="P152" s="439" t="s">
        <v>826</v>
      </c>
      <c r="Q152" s="439" t="s">
        <v>826</v>
      </c>
      <c r="R152" s="191"/>
      <c r="S152" s="199"/>
      <c r="T152" s="123"/>
      <c r="U152" s="1"/>
      <c r="V152" s="1"/>
      <c r="W152" s="1"/>
      <c r="X152" s="1"/>
    </row>
    <row r="153" spans="1:24" s="17" customFormat="1" ht="21">
      <c r="A153" s="517"/>
      <c r="B153" s="202" t="s">
        <v>171</v>
      </c>
      <c r="C153" s="152" t="s">
        <v>70</v>
      </c>
      <c r="D153" s="122" t="s">
        <v>882</v>
      </c>
      <c r="E153" s="137" t="s">
        <v>883</v>
      </c>
      <c r="F153" s="125" t="s">
        <v>879</v>
      </c>
      <c r="G153" s="93" t="s">
        <v>138</v>
      </c>
      <c r="H153" s="93">
        <v>16</v>
      </c>
      <c r="I153" s="94">
        <v>2.81</v>
      </c>
      <c r="J153" s="439" t="s">
        <v>826</v>
      </c>
      <c r="K153" s="439" t="s">
        <v>826</v>
      </c>
      <c r="L153" s="439" t="s">
        <v>826</v>
      </c>
      <c r="M153" s="191"/>
      <c r="N153" s="439" t="s">
        <v>826</v>
      </c>
      <c r="O153" s="439" t="s">
        <v>826</v>
      </c>
      <c r="P153" s="439" t="s">
        <v>826</v>
      </c>
      <c r="Q153" s="439" t="s">
        <v>826</v>
      </c>
      <c r="R153" s="191"/>
      <c r="S153" s="191"/>
      <c r="T153" s="192"/>
      <c r="U153" s="1"/>
      <c r="V153" s="1"/>
      <c r="W153" s="1"/>
      <c r="X153" s="1"/>
    </row>
    <row r="154" spans="1:24" s="17" customFormat="1" ht="21">
      <c r="A154" s="517"/>
      <c r="B154" s="202" t="s">
        <v>171</v>
      </c>
      <c r="C154" s="152" t="s">
        <v>71</v>
      </c>
      <c r="D154" s="122" t="s">
        <v>889</v>
      </c>
      <c r="E154" s="137" t="s">
        <v>890</v>
      </c>
      <c r="F154" s="125" t="s">
        <v>879</v>
      </c>
      <c r="G154" s="93" t="s">
        <v>138</v>
      </c>
      <c r="H154" s="93">
        <v>16</v>
      </c>
      <c r="I154" s="94">
        <v>3.16</v>
      </c>
      <c r="J154" s="439" t="s">
        <v>826</v>
      </c>
      <c r="K154" s="439" t="s">
        <v>826</v>
      </c>
      <c r="L154" s="439" t="s">
        <v>826</v>
      </c>
      <c r="M154" s="191"/>
      <c r="N154" s="439" t="s">
        <v>826</v>
      </c>
      <c r="O154" s="439" t="s">
        <v>826</v>
      </c>
      <c r="P154" s="439" t="s">
        <v>826</v>
      </c>
      <c r="Q154" s="439" t="s">
        <v>826</v>
      </c>
      <c r="R154" s="191"/>
      <c r="S154" s="199"/>
      <c r="T154" s="192"/>
      <c r="U154" s="1"/>
      <c r="V154" s="1"/>
      <c r="W154" s="1"/>
      <c r="X154" s="1"/>
    </row>
    <row r="155" spans="1:24" s="17" customFormat="1" ht="21">
      <c r="A155" s="517"/>
      <c r="B155" s="202" t="s">
        <v>171</v>
      </c>
      <c r="C155" s="152" t="s">
        <v>104</v>
      </c>
      <c r="D155" s="122" t="s">
        <v>990</v>
      </c>
      <c r="E155" s="137" t="s">
        <v>884</v>
      </c>
      <c r="F155" s="125" t="s">
        <v>879</v>
      </c>
      <c r="G155" s="93" t="s">
        <v>138</v>
      </c>
      <c r="H155" s="93">
        <v>16</v>
      </c>
      <c r="I155" s="94">
        <v>2.93</v>
      </c>
      <c r="J155" s="439" t="s">
        <v>826</v>
      </c>
      <c r="K155" s="439" t="s">
        <v>826</v>
      </c>
      <c r="L155" s="439" t="s">
        <v>826</v>
      </c>
      <c r="M155" s="191"/>
      <c r="N155" s="439" t="s">
        <v>826</v>
      </c>
      <c r="O155" s="439" t="s">
        <v>826</v>
      </c>
      <c r="P155" s="439" t="s">
        <v>826</v>
      </c>
      <c r="Q155" s="439" t="s">
        <v>826</v>
      </c>
      <c r="R155" s="191"/>
      <c r="S155" s="191"/>
      <c r="T155" s="192"/>
      <c r="U155" s="1"/>
      <c r="V155" s="1"/>
      <c r="W155" s="1"/>
      <c r="X155" s="1"/>
    </row>
    <row r="156" spans="1:24" s="38" customFormat="1" ht="21">
      <c r="A156" s="517"/>
      <c r="B156" s="202" t="s">
        <v>171</v>
      </c>
      <c r="C156" s="202" t="s">
        <v>679</v>
      </c>
      <c r="D156" s="122" t="s">
        <v>885</v>
      </c>
      <c r="E156" s="137" t="s">
        <v>886</v>
      </c>
      <c r="F156" s="125" t="s">
        <v>879</v>
      </c>
      <c r="G156" s="93" t="s">
        <v>138</v>
      </c>
      <c r="H156" s="93">
        <v>16</v>
      </c>
      <c r="I156" s="94">
        <v>2.77</v>
      </c>
      <c r="J156" s="439" t="s">
        <v>826</v>
      </c>
      <c r="K156" s="439" t="s">
        <v>826</v>
      </c>
      <c r="L156" s="439" t="s">
        <v>826</v>
      </c>
      <c r="M156" s="191"/>
      <c r="N156" s="439" t="s">
        <v>826</v>
      </c>
      <c r="O156" s="439" t="s">
        <v>826</v>
      </c>
      <c r="P156" s="439" t="s">
        <v>826</v>
      </c>
      <c r="Q156" s="439" t="s">
        <v>826</v>
      </c>
      <c r="R156" s="191"/>
      <c r="S156" s="191"/>
      <c r="T156" s="192"/>
      <c r="U156" s="110"/>
      <c r="V156" s="110"/>
      <c r="W156" s="110"/>
      <c r="X156" s="110"/>
    </row>
    <row r="157" spans="1:24" s="38" customFormat="1" ht="23.25">
      <c r="A157" s="46" t="s">
        <v>150</v>
      </c>
      <c r="B157" s="513" t="s">
        <v>151</v>
      </c>
      <c r="C157" s="514"/>
      <c r="D157" s="514"/>
      <c r="E157" s="514"/>
      <c r="F157" s="514"/>
      <c r="G157" s="514"/>
      <c r="H157" s="514"/>
      <c r="I157" s="514"/>
      <c r="J157" s="514"/>
      <c r="K157" s="514"/>
      <c r="L157" s="514"/>
      <c r="M157" s="514"/>
      <c r="N157" s="514"/>
      <c r="O157" s="514"/>
      <c r="P157" s="514"/>
      <c r="Q157" s="514"/>
      <c r="R157" s="514"/>
      <c r="S157" s="514"/>
      <c r="T157" s="514"/>
      <c r="U157" s="110"/>
      <c r="V157" s="110"/>
      <c r="W157" s="110"/>
      <c r="X157" s="110"/>
    </row>
    <row r="158" spans="1:24" s="38" customFormat="1" ht="21">
      <c r="A158" s="29"/>
      <c r="B158" s="515" t="s">
        <v>149</v>
      </c>
      <c r="C158" s="514"/>
      <c r="D158" s="514"/>
      <c r="E158" s="514"/>
      <c r="F158" s="514"/>
      <c r="G158" s="514"/>
      <c r="H158" s="514"/>
      <c r="I158" s="514"/>
      <c r="J158" s="514"/>
      <c r="K158" s="514"/>
      <c r="L158" s="514"/>
      <c r="M158" s="514"/>
      <c r="N158" s="514"/>
      <c r="O158" s="514"/>
      <c r="P158" s="514"/>
      <c r="Q158" s="514"/>
      <c r="R158" s="514"/>
      <c r="S158" s="514"/>
      <c r="T158" s="514"/>
      <c r="U158" s="110"/>
      <c r="V158" s="110"/>
      <c r="W158" s="110"/>
      <c r="X158" s="110"/>
    </row>
    <row r="159" spans="1:24" s="38" customFormat="1" ht="23.25">
      <c r="A159" s="29"/>
      <c r="B159" s="509" t="s">
        <v>152</v>
      </c>
      <c r="C159" s="510"/>
      <c r="D159" s="510"/>
      <c r="E159" s="510"/>
      <c r="F159" s="510"/>
      <c r="G159" s="510"/>
      <c r="H159" s="510"/>
      <c r="I159" s="510"/>
      <c r="J159" s="510"/>
      <c r="K159" s="510"/>
      <c r="L159" s="510"/>
      <c r="M159" s="510"/>
      <c r="N159" s="510"/>
      <c r="O159" s="510"/>
      <c r="P159" s="510"/>
      <c r="Q159" s="510"/>
      <c r="R159" s="510"/>
      <c r="S159" s="510"/>
      <c r="T159" s="510"/>
      <c r="U159" s="110"/>
      <c r="V159" s="110"/>
      <c r="W159" s="110"/>
      <c r="X159" s="110"/>
    </row>
    <row r="160" spans="1:24" s="38" customFormat="1" ht="21">
      <c r="A160" s="29"/>
      <c r="B160" s="509" t="s">
        <v>157</v>
      </c>
      <c r="C160" s="510"/>
      <c r="D160" s="510"/>
      <c r="E160" s="510"/>
      <c r="F160" s="510"/>
      <c r="G160" s="510"/>
      <c r="H160" s="510"/>
      <c r="I160" s="510"/>
      <c r="J160" s="510"/>
      <c r="K160" s="510"/>
      <c r="L160" s="510"/>
      <c r="M160" s="510"/>
      <c r="N160" s="510"/>
      <c r="O160" s="510"/>
      <c r="P160" s="510"/>
      <c r="Q160" s="510"/>
      <c r="R160" s="510"/>
      <c r="S160" s="510"/>
      <c r="T160" s="510"/>
      <c r="U160" s="110"/>
      <c r="V160" s="110"/>
      <c r="W160" s="110"/>
      <c r="X160" s="110"/>
    </row>
    <row r="161" spans="1:24" s="38" customFormat="1" ht="21">
      <c r="A161" s="29"/>
      <c r="B161" s="509" t="s">
        <v>1023</v>
      </c>
      <c r="C161" s="510"/>
      <c r="D161" s="510"/>
      <c r="E161" s="510"/>
      <c r="F161" s="510"/>
      <c r="G161" s="510"/>
      <c r="H161" s="510"/>
      <c r="I161" s="510"/>
      <c r="J161" s="510"/>
      <c r="K161" s="510"/>
      <c r="L161" s="510"/>
      <c r="M161" s="510"/>
      <c r="N161" s="510"/>
      <c r="O161" s="510"/>
      <c r="P161" s="510"/>
      <c r="Q161" s="510"/>
      <c r="R161" s="510"/>
      <c r="S161" s="510"/>
      <c r="T161" s="510"/>
      <c r="U161" s="110"/>
      <c r="V161" s="110"/>
      <c r="W161" s="110"/>
      <c r="X161" s="110"/>
    </row>
    <row r="162" spans="1:24" s="38" customFormat="1" ht="21">
      <c r="A162" s="29"/>
      <c r="B162" s="30"/>
      <c r="C162" s="155"/>
      <c r="D162" s="39"/>
      <c r="E162" s="39"/>
      <c r="F162" s="39"/>
      <c r="G162" s="40"/>
      <c r="H162" s="40"/>
      <c r="I162" s="41"/>
      <c r="J162" s="42"/>
      <c r="K162" s="43"/>
      <c r="L162" s="43"/>
      <c r="M162" s="42"/>
      <c r="N162" s="43"/>
      <c r="O162" s="42"/>
      <c r="P162" s="43"/>
      <c r="Q162" s="43"/>
      <c r="R162" s="42"/>
      <c r="S162" s="44"/>
      <c r="T162" s="45"/>
      <c r="U162" s="110"/>
      <c r="V162" s="110"/>
      <c r="W162" s="110"/>
      <c r="X162" s="110"/>
    </row>
    <row r="163" spans="1:24" s="38" customFormat="1" ht="21">
      <c r="A163" s="29"/>
      <c r="B163" s="30"/>
      <c r="C163" s="155"/>
      <c r="D163" s="39"/>
      <c r="E163" s="39"/>
      <c r="F163" s="39"/>
      <c r="G163" s="40"/>
      <c r="H163" s="40"/>
      <c r="I163" s="41"/>
      <c r="J163" s="42"/>
      <c r="K163" s="43"/>
      <c r="L163" s="43"/>
      <c r="M163" s="42"/>
      <c r="N163" s="43"/>
      <c r="O163" s="42"/>
      <c r="P163" s="43"/>
      <c r="Q163" s="43"/>
      <c r="R163" s="42"/>
      <c r="S163" s="44"/>
      <c r="T163" s="45"/>
      <c r="U163" s="110"/>
      <c r="V163" s="110"/>
      <c r="W163" s="110"/>
      <c r="X163" s="110"/>
    </row>
    <row r="164" spans="1:24" s="38" customFormat="1" ht="21">
      <c r="A164" s="29"/>
      <c r="B164" s="30"/>
      <c r="C164" s="155"/>
      <c r="D164" s="39"/>
      <c r="E164" s="39"/>
      <c r="F164" s="39"/>
      <c r="G164" s="40"/>
      <c r="H164" s="40"/>
      <c r="I164" s="41"/>
      <c r="J164" s="42"/>
      <c r="K164" s="43"/>
      <c r="L164" s="43"/>
      <c r="M164" s="42"/>
      <c r="N164" s="43"/>
      <c r="O164" s="42"/>
      <c r="P164" s="43"/>
      <c r="Q164" s="43"/>
      <c r="R164" s="42"/>
      <c r="S164" s="44"/>
      <c r="T164" s="45"/>
      <c r="U164" s="110"/>
      <c r="V164" s="110"/>
      <c r="W164" s="110"/>
      <c r="X164" s="110"/>
    </row>
    <row r="165" spans="1:24" s="38" customFormat="1" ht="21">
      <c r="A165" s="29"/>
      <c r="B165" s="30"/>
      <c r="C165" s="155"/>
      <c r="D165" s="39"/>
      <c r="E165" s="39"/>
      <c r="F165" s="39"/>
      <c r="G165" s="40"/>
      <c r="H165" s="40"/>
      <c r="I165" s="41"/>
      <c r="J165" s="42"/>
      <c r="K165" s="43"/>
      <c r="L165" s="43"/>
      <c r="M165" s="42"/>
      <c r="N165" s="43"/>
      <c r="O165" s="42"/>
      <c r="P165" s="43"/>
      <c r="Q165" s="43"/>
      <c r="R165" s="42"/>
      <c r="S165" s="44"/>
      <c r="T165" s="45"/>
      <c r="U165" s="110"/>
      <c r="V165" s="110"/>
      <c r="W165" s="110"/>
      <c r="X165" s="110"/>
    </row>
    <row r="166" spans="1:24" s="38" customFormat="1" ht="21">
      <c r="A166" s="29"/>
      <c r="B166" s="30"/>
      <c r="C166" s="155"/>
      <c r="D166" s="39"/>
      <c r="E166" s="39"/>
      <c r="F166" s="39"/>
      <c r="G166" s="40"/>
      <c r="H166" s="40"/>
      <c r="I166" s="41"/>
      <c r="J166" s="42"/>
      <c r="K166" s="43"/>
      <c r="L166" s="43"/>
      <c r="M166" s="42"/>
      <c r="N166" s="43"/>
      <c r="O166" s="42"/>
      <c r="P166" s="43"/>
      <c r="Q166" s="43"/>
      <c r="R166" s="42"/>
      <c r="S166" s="44"/>
      <c r="T166" s="45"/>
      <c r="U166" s="110"/>
      <c r="V166" s="110"/>
      <c r="W166" s="110"/>
      <c r="X166" s="110"/>
    </row>
    <row r="167" spans="1:24" s="38" customFormat="1" ht="21">
      <c r="A167" s="29"/>
      <c r="B167" s="30"/>
      <c r="C167" s="155"/>
      <c r="D167" s="39"/>
      <c r="E167" s="39"/>
      <c r="F167" s="39"/>
      <c r="G167" s="40"/>
      <c r="H167" s="40"/>
      <c r="I167" s="41"/>
      <c r="J167" s="42"/>
      <c r="K167" s="43"/>
      <c r="L167" s="43"/>
      <c r="M167" s="42"/>
      <c r="N167" s="43"/>
      <c r="O167" s="42"/>
      <c r="P167" s="43"/>
      <c r="Q167" s="43"/>
      <c r="R167" s="42"/>
      <c r="S167" s="44"/>
      <c r="T167" s="45"/>
      <c r="U167" s="110"/>
      <c r="V167" s="110"/>
      <c r="W167" s="110"/>
      <c r="X167" s="110"/>
    </row>
    <row r="168" spans="1:24" s="38" customFormat="1" ht="21">
      <c r="A168" s="29"/>
      <c r="B168" s="30"/>
      <c r="C168" s="155"/>
      <c r="D168" s="39"/>
      <c r="E168" s="39"/>
      <c r="F168" s="39"/>
      <c r="G168" s="40"/>
      <c r="H168" s="40"/>
      <c r="I168" s="41"/>
      <c r="J168" s="42"/>
      <c r="K168" s="43"/>
      <c r="L168" s="43"/>
      <c r="M168" s="42"/>
      <c r="N168" s="43"/>
      <c r="O168" s="42"/>
      <c r="P168" s="43"/>
      <c r="Q168" s="43"/>
      <c r="R168" s="42"/>
      <c r="S168" s="44"/>
      <c r="T168" s="45"/>
      <c r="U168" s="110"/>
      <c r="V168" s="110"/>
      <c r="W168" s="110"/>
      <c r="X168" s="110"/>
    </row>
    <row r="169" spans="1:24" s="38" customFormat="1" ht="21">
      <c r="A169" s="29"/>
      <c r="B169" s="30"/>
      <c r="C169" s="155"/>
      <c r="D169" s="39"/>
      <c r="E169" s="39"/>
      <c r="F169" s="39"/>
      <c r="G169" s="40"/>
      <c r="H169" s="40"/>
      <c r="I169" s="41"/>
      <c r="J169" s="42"/>
      <c r="K169" s="43"/>
      <c r="L169" s="43"/>
      <c r="M169" s="42"/>
      <c r="N169" s="43"/>
      <c r="O169" s="42"/>
      <c r="P169" s="43"/>
      <c r="Q169" s="43"/>
      <c r="R169" s="42"/>
      <c r="S169" s="44"/>
      <c r="T169" s="45"/>
      <c r="U169" s="110"/>
      <c r="V169" s="110"/>
      <c r="W169" s="110"/>
      <c r="X169" s="110"/>
    </row>
    <row r="170" spans="1:24" s="38" customFormat="1" ht="21">
      <c r="A170" s="29"/>
      <c r="B170" s="30"/>
      <c r="C170" s="155"/>
      <c r="D170" s="39"/>
      <c r="E170" s="39"/>
      <c r="F170" s="39"/>
      <c r="G170" s="40"/>
      <c r="H170" s="40"/>
      <c r="I170" s="41"/>
      <c r="J170" s="42"/>
      <c r="K170" s="43"/>
      <c r="L170" s="43"/>
      <c r="M170" s="42"/>
      <c r="N170" s="43"/>
      <c r="O170" s="42"/>
      <c r="P170" s="43"/>
      <c r="Q170" s="43"/>
      <c r="R170" s="42"/>
      <c r="S170" s="44"/>
      <c r="T170" s="45"/>
      <c r="U170" s="110"/>
      <c r="V170" s="110"/>
      <c r="W170" s="110"/>
      <c r="X170" s="110"/>
    </row>
    <row r="171" spans="1:24" s="38" customFormat="1" ht="21">
      <c r="A171" s="29"/>
      <c r="B171" s="30"/>
      <c r="C171" s="155"/>
      <c r="D171" s="39"/>
      <c r="E171" s="39"/>
      <c r="F171" s="39"/>
      <c r="G171" s="40"/>
      <c r="H171" s="40"/>
      <c r="I171" s="41"/>
      <c r="J171" s="42"/>
      <c r="K171" s="43"/>
      <c r="L171" s="43"/>
      <c r="M171" s="42"/>
      <c r="N171" s="43"/>
      <c r="O171" s="42"/>
      <c r="P171" s="43"/>
      <c r="Q171" s="43"/>
      <c r="R171" s="42"/>
      <c r="S171" s="44"/>
      <c r="T171" s="45"/>
      <c r="U171" s="110"/>
      <c r="V171" s="110"/>
      <c r="W171" s="110"/>
      <c r="X171" s="110"/>
    </row>
    <row r="172" spans="1:24" s="17" customFormat="1" ht="21">
      <c r="A172" s="483" t="s">
        <v>189</v>
      </c>
      <c r="B172" s="202" t="s">
        <v>171</v>
      </c>
      <c r="C172" s="152" t="s">
        <v>38</v>
      </c>
      <c r="D172" s="122" t="s">
        <v>1122</v>
      </c>
      <c r="E172" s="137" t="s">
        <v>1123</v>
      </c>
      <c r="F172" s="125" t="s">
        <v>1124</v>
      </c>
      <c r="G172" s="93" t="s">
        <v>136</v>
      </c>
      <c r="H172" s="93">
        <v>16</v>
      </c>
      <c r="I172" s="94"/>
      <c r="J172" s="191"/>
      <c r="K172" s="191"/>
      <c r="L172" s="191"/>
      <c r="M172" s="191"/>
      <c r="N172" s="191"/>
      <c r="O172" s="191"/>
      <c r="P172" s="191"/>
      <c r="Q172" s="191"/>
      <c r="R172" s="191"/>
      <c r="S172" s="199"/>
      <c r="T172" s="123"/>
      <c r="U172" s="1"/>
      <c r="V172" s="1"/>
      <c r="W172" s="1"/>
      <c r="X172" s="1"/>
    </row>
    <row r="173" spans="1:24" s="17" customFormat="1" ht="21">
      <c r="A173" s="522"/>
      <c r="B173" s="202" t="s">
        <v>171</v>
      </c>
      <c r="C173" s="152" t="s">
        <v>39</v>
      </c>
      <c r="D173" s="122" t="s">
        <v>1125</v>
      </c>
      <c r="E173" s="137" t="s">
        <v>1126</v>
      </c>
      <c r="F173" s="125" t="s">
        <v>1127</v>
      </c>
      <c r="G173" s="93" t="s">
        <v>137</v>
      </c>
      <c r="H173" s="93">
        <v>18</v>
      </c>
      <c r="I173" s="94"/>
      <c r="J173" s="191"/>
      <c r="K173" s="191"/>
      <c r="L173" s="191"/>
      <c r="M173" s="191"/>
      <c r="N173" s="191"/>
      <c r="O173" s="191"/>
      <c r="P173" s="191"/>
      <c r="Q173" s="191"/>
      <c r="R173" s="191"/>
      <c r="S173" s="199"/>
      <c r="T173" s="123"/>
      <c r="U173" s="1"/>
      <c r="V173" s="1"/>
      <c r="W173" s="1"/>
      <c r="X173" s="1"/>
    </row>
    <row r="174" spans="1:24" s="17" customFormat="1" ht="21">
      <c r="A174" s="522"/>
      <c r="B174" s="202" t="s">
        <v>171</v>
      </c>
      <c r="C174" s="152" t="s">
        <v>72</v>
      </c>
      <c r="D174" s="122" t="s">
        <v>1128</v>
      </c>
      <c r="E174" s="137" t="s">
        <v>1129</v>
      </c>
      <c r="F174" s="125" t="s">
        <v>1130</v>
      </c>
      <c r="G174" s="93" t="s">
        <v>136</v>
      </c>
      <c r="H174" s="93">
        <v>17</v>
      </c>
      <c r="I174" s="251"/>
      <c r="J174" s="191"/>
      <c r="K174" s="191"/>
      <c r="L174" s="191"/>
      <c r="M174" s="191"/>
      <c r="N174" s="191"/>
      <c r="O174" s="191"/>
      <c r="P174" s="191"/>
      <c r="Q174" s="191"/>
      <c r="R174" s="199"/>
      <c r="S174" s="199"/>
      <c r="T174" s="123"/>
      <c r="U174" s="1"/>
      <c r="V174" s="1"/>
      <c r="W174" s="1"/>
      <c r="X174" s="1"/>
    </row>
    <row r="175" spans="1:24" s="17" customFormat="1" ht="21">
      <c r="A175" s="522"/>
      <c r="B175" s="202" t="s">
        <v>171</v>
      </c>
      <c r="C175" s="152" t="s">
        <v>73</v>
      </c>
      <c r="D175" s="122" t="s">
        <v>1131</v>
      </c>
      <c r="E175" s="137" t="s">
        <v>1132</v>
      </c>
      <c r="F175" s="125" t="s">
        <v>1130</v>
      </c>
      <c r="G175" s="93" t="s">
        <v>136</v>
      </c>
      <c r="H175" s="93">
        <v>17</v>
      </c>
      <c r="I175" s="94"/>
      <c r="J175" s="191"/>
      <c r="K175" s="191"/>
      <c r="L175" s="191"/>
      <c r="M175" s="191"/>
      <c r="N175" s="191"/>
      <c r="O175" s="191"/>
      <c r="P175" s="191"/>
      <c r="Q175" s="191"/>
      <c r="R175" s="199"/>
      <c r="S175" s="201"/>
      <c r="T175" s="123"/>
      <c r="U175" s="1"/>
      <c r="V175" s="1"/>
      <c r="W175" s="1"/>
      <c r="X175" s="1"/>
    </row>
    <row r="176" spans="1:24" s="17" customFormat="1" ht="21">
      <c r="A176" s="522"/>
      <c r="B176" s="202" t="s">
        <v>171</v>
      </c>
      <c r="C176" s="152" t="s">
        <v>106</v>
      </c>
      <c r="D176" s="122" t="s">
        <v>1133</v>
      </c>
      <c r="E176" s="137" t="s">
        <v>1134</v>
      </c>
      <c r="F176" s="125" t="s">
        <v>1135</v>
      </c>
      <c r="G176" s="93" t="s">
        <v>138</v>
      </c>
      <c r="H176" s="93">
        <v>15</v>
      </c>
      <c r="I176" s="94"/>
      <c r="J176" s="191"/>
      <c r="K176" s="191"/>
      <c r="L176" s="191"/>
      <c r="M176" s="191"/>
      <c r="N176" s="191"/>
      <c r="O176" s="191"/>
      <c r="P176" s="191"/>
      <c r="Q176" s="191"/>
      <c r="R176" s="199"/>
      <c r="S176" s="201"/>
      <c r="T176" s="123"/>
      <c r="U176" s="1"/>
      <c r="V176" s="1"/>
      <c r="W176" s="1"/>
      <c r="X176" s="1"/>
    </row>
    <row r="177" spans="1:24" s="17" customFormat="1" ht="21">
      <c r="A177" s="522"/>
      <c r="B177" s="202" t="s">
        <v>171</v>
      </c>
      <c r="C177" s="152" t="s">
        <v>107</v>
      </c>
      <c r="D177" s="122" t="s">
        <v>1136</v>
      </c>
      <c r="E177" s="137" t="s">
        <v>1137</v>
      </c>
      <c r="F177" s="125" t="s">
        <v>1138</v>
      </c>
      <c r="G177" s="93" t="s">
        <v>136</v>
      </c>
      <c r="H177" s="93">
        <v>17</v>
      </c>
      <c r="I177" s="94"/>
      <c r="J177" s="191"/>
      <c r="K177" s="191"/>
      <c r="L177" s="191"/>
      <c r="M177" s="191"/>
      <c r="N177" s="191"/>
      <c r="O177" s="191"/>
      <c r="P177" s="191"/>
      <c r="Q177" s="191"/>
      <c r="R177" s="199"/>
      <c r="S177" s="201"/>
      <c r="T177" s="123"/>
      <c r="U177" s="1"/>
      <c r="V177" s="1"/>
      <c r="W177" s="1"/>
      <c r="X177" s="1"/>
    </row>
    <row r="178" spans="1:24" s="17" customFormat="1" ht="21">
      <c r="A178" s="522"/>
      <c r="B178" s="202" t="s">
        <v>171</v>
      </c>
      <c r="C178" s="202" t="s">
        <v>712</v>
      </c>
      <c r="D178" s="122" t="s">
        <v>1139</v>
      </c>
      <c r="E178" s="137" t="s">
        <v>1140</v>
      </c>
      <c r="F178" s="125" t="s">
        <v>1130</v>
      </c>
      <c r="G178" s="93" t="s">
        <v>137</v>
      </c>
      <c r="H178" s="93">
        <v>18</v>
      </c>
      <c r="I178" s="251"/>
      <c r="J178" s="191"/>
      <c r="K178" s="191"/>
      <c r="L178" s="191"/>
      <c r="M178" s="191"/>
      <c r="N178" s="191"/>
      <c r="O178" s="191"/>
      <c r="P178" s="191"/>
      <c r="Q178" s="191"/>
      <c r="R178" s="199"/>
      <c r="S178" s="201"/>
      <c r="T178" s="123"/>
      <c r="U178" s="1"/>
      <c r="V178" s="1"/>
      <c r="W178" s="1"/>
      <c r="X178" s="1"/>
    </row>
    <row r="179" spans="1:24" s="17" customFormat="1" ht="21">
      <c r="A179" s="484"/>
      <c r="B179" s="202" t="s">
        <v>171</v>
      </c>
      <c r="C179" s="202" t="s">
        <v>713</v>
      </c>
      <c r="D179" s="122" t="s">
        <v>1141</v>
      </c>
      <c r="E179" s="137" t="s">
        <v>1142</v>
      </c>
      <c r="F179" s="125" t="s">
        <v>1135</v>
      </c>
      <c r="G179" s="93" t="s">
        <v>136</v>
      </c>
      <c r="H179" s="93">
        <v>16</v>
      </c>
      <c r="I179" s="251"/>
      <c r="J179" s="191"/>
      <c r="K179" s="191"/>
      <c r="L179" s="191"/>
      <c r="M179" s="191"/>
      <c r="N179" s="191"/>
      <c r="O179" s="191"/>
      <c r="P179" s="191"/>
      <c r="Q179" s="191"/>
      <c r="R179" s="199"/>
      <c r="S179" s="201"/>
      <c r="T179" s="123"/>
      <c r="U179" s="1"/>
      <c r="V179" s="1"/>
      <c r="W179" s="1"/>
      <c r="X179" s="1"/>
    </row>
    <row r="180" spans="1:24" s="38" customFormat="1" ht="23.25">
      <c r="A180" s="46" t="s">
        <v>150</v>
      </c>
      <c r="B180" s="513" t="s">
        <v>151</v>
      </c>
      <c r="C180" s="514"/>
      <c r="D180" s="514"/>
      <c r="E180" s="514"/>
      <c r="F180" s="514"/>
      <c r="G180" s="514"/>
      <c r="H180" s="514"/>
      <c r="I180" s="514"/>
      <c r="J180" s="514"/>
      <c r="K180" s="514"/>
      <c r="L180" s="514"/>
      <c r="M180" s="514"/>
      <c r="N180" s="514"/>
      <c r="O180" s="514"/>
      <c r="P180" s="514"/>
      <c r="Q180" s="514"/>
      <c r="R180" s="514"/>
      <c r="S180" s="514"/>
      <c r="T180" s="514"/>
      <c r="U180" s="110"/>
      <c r="V180" s="110"/>
      <c r="W180" s="110"/>
      <c r="X180" s="110"/>
    </row>
    <row r="181" spans="1:24" s="38" customFormat="1" ht="21">
      <c r="A181" s="29"/>
      <c r="B181" s="515" t="s">
        <v>149</v>
      </c>
      <c r="C181" s="514"/>
      <c r="D181" s="514"/>
      <c r="E181" s="514"/>
      <c r="F181" s="514"/>
      <c r="G181" s="514"/>
      <c r="H181" s="514"/>
      <c r="I181" s="514"/>
      <c r="J181" s="514"/>
      <c r="K181" s="514"/>
      <c r="L181" s="514"/>
      <c r="M181" s="514"/>
      <c r="N181" s="514"/>
      <c r="O181" s="514"/>
      <c r="P181" s="514"/>
      <c r="Q181" s="514"/>
      <c r="R181" s="514"/>
      <c r="S181" s="514"/>
      <c r="T181" s="514"/>
      <c r="U181" s="110"/>
      <c r="V181" s="110"/>
      <c r="W181" s="110"/>
      <c r="X181" s="110"/>
    </row>
    <row r="182" spans="1:24" s="38" customFormat="1" ht="23.25">
      <c r="A182" s="29"/>
      <c r="B182" s="509" t="s">
        <v>152</v>
      </c>
      <c r="C182" s="510"/>
      <c r="D182" s="510"/>
      <c r="E182" s="510"/>
      <c r="F182" s="510"/>
      <c r="G182" s="510"/>
      <c r="H182" s="510"/>
      <c r="I182" s="510"/>
      <c r="J182" s="510"/>
      <c r="K182" s="510"/>
      <c r="L182" s="510"/>
      <c r="M182" s="510"/>
      <c r="N182" s="510"/>
      <c r="O182" s="510"/>
      <c r="P182" s="510"/>
      <c r="Q182" s="510"/>
      <c r="R182" s="510"/>
      <c r="S182" s="510"/>
      <c r="T182" s="510"/>
      <c r="U182" s="110"/>
      <c r="V182" s="110"/>
      <c r="W182" s="110"/>
      <c r="X182" s="110"/>
    </row>
    <row r="183" spans="1:24" s="38" customFormat="1" ht="21">
      <c r="A183" s="29"/>
      <c r="B183" s="509" t="s">
        <v>157</v>
      </c>
      <c r="C183" s="510"/>
      <c r="D183" s="510"/>
      <c r="E183" s="510"/>
      <c r="F183" s="510"/>
      <c r="G183" s="510"/>
      <c r="H183" s="510"/>
      <c r="I183" s="510"/>
      <c r="J183" s="510"/>
      <c r="K183" s="510"/>
      <c r="L183" s="510"/>
      <c r="M183" s="510"/>
      <c r="N183" s="510"/>
      <c r="O183" s="510"/>
      <c r="P183" s="510"/>
      <c r="Q183" s="510"/>
      <c r="R183" s="510"/>
      <c r="S183" s="510"/>
      <c r="T183" s="510"/>
      <c r="U183" s="110"/>
      <c r="V183" s="110"/>
      <c r="W183" s="110"/>
      <c r="X183" s="110"/>
    </row>
    <row r="184" spans="1:24" s="38" customFormat="1" ht="21">
      <c r="A184" s="29"/>
      <c r="B184" s="509" t="s">
        <v>1023</v>
      </c>
      <c r="C184" s="510"/>
      <c r="D184" s="510"/>
      <c r="E184" s="510"/>
      <c r="F184" s="510"/>
      <c r="G184" s="510"/>
      <c r="H184" s="510"/>
      <c r="I184" s="510"/>
      <c r="J184" s="510"/>
      <c r="K184" s="510"/>
      <c r="L184" s="510"/>
      <c r="M184" s="510"/>
      <c r="N184" s="510"/>
      <c r="O184" s="510"/>
      <c r="P184" s="510"/>
      <c r="Q184" s="510"/>
      <c r="R184" s="510"/>
      <c r="S184" s="510"/>
      <c r="T184" s="510"/>
      <c r="U184" s="110"/>
      <c r="V184" s="110"/>
      <c r="W184" s="110"/>
      <c r="X184" s="110"/>
    </row>
    <row r="185" spans="1:24" s="38" customFormat="1" ht="21">
      <c r="A185" s="29"/>
      <c r="B185" s="30"/>
      <c r="C185" s="155"/>
      <c r="D185" s="39"/>
      <c r="E185" s="39"/>
      <c r="F185" s="39"/>
      <c r="G185" s="40"/>
      <c r="H185" s="40"/>
      <c r="I185" s="41"/>
      <c r="J185" s="42"/>
      <c r="K185" s="43"/>
      <c r="L185" s="43"/>
      <c r="M185" s="42"/>
      <c r="N185" s="43"/>
      <c r="O185" s="42"/>
      <c r="P185" s="43"/>
      <c r="Q185" s="43"/>
      <c r="R185" s="42"/>
      <c r="S185" s="44"/>
      <c r="T185" s="45"/>
      <c r="U185" s="110"/>
      <c r="V185" s="110"/>
      <c r="W185" s="110"/>
      <c r="X185" s="110"/>
    </row>
    <row r="186" spans="1:24" s="38" customFormat="1" ht="21">
      <c r="A186" s="29"/>
      <c r="B186" s="30"/>
      <c r="C186" s="155"/>
      <c r="D186" s="39"/>
      <c r="E186" s="39"/>
      <c r="F186" s="39"/>
      <c r="G186" s="40"/>
      <c r="H186" s="40"/>
      <c r="I186" s="41"/>
      <c r="J186" s="42"/>
      <c r="K186" s="43"/>
      <c r="L186" s="43"/>
      <c r="M186" s="42"/>
      <c r="N186" s="43"/>
      <c r="O186" s="42"/>
      <c r="P186" s="43"/>
      <c r="Q186" s="43"/>
      <c r="R186" s="42"/>
      <c r="S186" s="44"/>
      <c r="T186" s="45"/>
      <c r="U186" s="110"/>
      <c r="V186" s="110"/>
      <c r="W186" s="110"/>
      <c r="X186" s="110"/>
    </row>
    <row r="187" spans="1:24" s="38" customFormat="1" ht="21">
      <c r="A187" s="29"/>
      <c r="B187" s="30"/>
      <c r="C187" s="155"/>
      <c r="D187" s="39"/>
      <c r="E187" s="39"/>
      <c r="F187" s="39"/>
      <c r="G187" s="40"/>
      <c r="H187" s="40"/>
      <c r="I187" s="41"/>
      <c r="J187" s="42"/>
      <c r="K187" s="43"/>
      <c r="L187" s="43"/>
      <c r="M187" s="42"/>
      <c r="N187" s="43"/>
      <c r="O187" s="42"/>
      <c r="P187" s="43"/>
      <c r="Q187" s="43"/>
      <c r="R187" s="42"/>
      <c r="S187" s="44"/>
      <c r="T187" s="45"/>
      <c r="U187" s="110"/>
      <c r="V187" s="110"/>
      <c r="W187" s="110"/>
      <c r="X187" s="110"/>
    </row>
    <row r="188" spans="1:24" s="38" customFormat="1" ht="21">
      <c r="A188" s="29"/>
      <c r="B188" s="30"/>
      <c r="C188" s="155"/>
      <c r="D188" s="39"/>
      <c r="E188" s="39"/>
      <c r="F188" s="39"/>
      <c r="G188" s="40"/>
      <c r="H188" s="40"/>
      <c r="I188" s="41"/>
      <c r="J188" s="42"/>
      <c r="K188" s="43"/>
      <c r="L188" s="43"/>
      <c r="M188" s="42"/>
      <c r="N188" s="43"/>
      <c r="O188" s="42"/>
      <c r="P188" s="43"/>
      <c r="Q188" s="43"/>
      <c r="R188" s="42"/>
      <c r="S188" s="44"/>
      <c r="T188" s="45"/>
      <c r="U188" s="110"/>
      <c r="V188" s="110"/>
      <c r="W188" s="110"/>
      <c r="X188" s="110"/>
    </row>
    <row r="189" spans="1:24" s="38" customFormat="1" ht="21">
      <c r="A189" s="29"/>
      <c r="B189" s="30"/>
      <c r="C189" s="155"/>
      <c r="D189" s="39"/>
      <c r="E189" s="39"/>
      <c r="F189" s="39"/>
      <c r="G189" s="40"/>
      <c r="H189" s="40"/>
      <c r="I189" s="41"/>
      <c r="J189" s="42"/>
      <c r="K189" s="43"/>
      <c r="L189" s="43"/>
      <c r="M189" s="42"/>
      <c r="N189" s="43"/>
      <c r="O189" s="42"/>
      <c r="P189" s="43"/>
      <c r="Q189" s="43"/>
      <c r="R189" s="42"/>
      <c r="S189" s="44"/>
      <c r="T189" s="45"/>
      <c r="U189" s="110"/>
      <c r="V189" s="110"/>
      <c r="W189" s="110"/>
      <c r="X189" s="110"/>
    </row>
    <row r="190" spans="1:24" s="38" customFormat="1" ht="21">
      <c r="A190" s="29"/>
      <c r="B190" s="30"/>
      <c r="C190" s="155"/>
      <c r="D190" s="39"/>
      <c r="E190" s="39"/>
      <c r="F190" s="39"/>
      <c r="G190" s="40"/>
      <c r="H190" s="40"/>
      <c r="I190" s="41"/>
      <c r="J190" s="42"/>
      <c r="K190" s="43"/>
      <c r="L190" s="43"/>
      <c r="M190" s="42"/>
      <c r="N190" s="43"/>
      <c r="O190" s="42"/>
      <c r="P190" s="43"/>
      <c r="Q190" s="43"/>
      <c r="R190" s="42"/>
      <c r="S190" s="44"/>
      <c r="T190" s="45"/>
      <c r="U190" s="110"/>
      <c r="V190" s="110"/>
      <c r="W190" s="110"/>
      <c r="X190" s="110"/>
    </row>
    <row r="191" spans="1:24" s="38" customFormat="1" ht="21">
      <c r="A191" s="29"/>
      <c r="B191" s="30"/>
      <c r="C191" s="155"/>
      <c r="D191" s="39"/>
      <c r="E191" s="39"/>
      <c r="F191" s="39"/>
      <c r="G191" s="40"/>
      <c r="H191" s="40"/>
      <c r="I191" s="41"/>
      <c r="J191" s="42"/>
      <c r="K191" s="43"/>
      <c r="L191" s="43"/>
      <c r="M191" s="42"/>
      <c r="N191" s="43"/>
      <c r="O191" s="42"/>
      <c r="P191" s="43"/>
      <c r="Q191" s="43"/>
      <c r="R191" s="42"/>
      <c r="S191" s="44"/>
      <c r="T191" s="45"/>
      <c r="U191" s="110"/>
      <c r="V191" s="110"/>
      <c r="W191" s="110"/>
      <c r="X191" s="110"/>
    </row>
    <row r="192" spans="1:24" s="38" customFormat="1" ht="21">
      <c r="A192" s="29"/>
      <c r="B192" s="30"/>
      <c r="C192" s="155"/>
      <c r="D192" s="39"/>
      <c r="E192" s="39"/>
      <c r="F192" s="39"/>
      <c r="G192" s="40"/>
      <c r="H192" s="40"/>
      <c r="I192" s="41"/>
      <c r="J192" s="42"/>
      <c r="K192" s="43"/>
      <c r="L192" s="43"/>
      <c r="M192" s="42"/>
      <c r="N192" s="43"/>
      <c r="O192" s="42"/>
      <c r="P192" s="43"/>
      <c r="Q192" s="43"/>
      <c r="R192" s="42"/>
      <c r="S192" s="44"/>
      <c r="T192" s="45"/>
      <c r="U192" s="110"/>
      <c r="V192" s="110"/>
      <c r="W192" s="110"/>
      <c r="X192" s="110"/>
    </row>
    <row r="193" spans="1:24" s="38" customFormat="1" ht="21">
      <c r="A193" s="29"/>
      <c r="B193" s="30"/>
      <c r="C193" s="155"/>
      <c r="D193" s="39"/>
      <c r="E193" s="39"/>
      <c r="F193" s="39"/>
      <c r="G193" s="40"/>
      <c r="H193" s="40"/>
      <c r="I193" s="41"/>
      <c r="J193" s="42"/>
      <c r="K193" s="43"/>
      <c r="L193" s="43"/>
      <c r="M193" s="42"/>
      <c r="N193" s="43"/>
      <c r="O193" s="42"/>
      <c r="P193" s="43"/>
      <c r="Q193" s="43"/>
      <c r="R193" s="42"/>
      <c r="S193" s="44"/>
      <c r="T193" s="45"/>
      <c r="U193" s="110"/>
      <c r="V193" s="110"/>
      <c r="W193" s="110"/>
      <c r="X193" s="110"/>
    </row>
    <row r="194" spans="1:24" s="38" customFormat="1" ht="21">
      <c r="A194" s="29"/>
      <c r="B194" s="30"/>
      <c r="C194" s="155"/>
      <c r="D194" s="39"/>
      <c r="E194" s="39"/>
      <c r="F194" s="39"/>
      <c r="G194" s="40"/>
      <c r="H194" s="40"/>
      <c r="I194" s="41"/>
      <c r="J194" s="42"/>
      <c r="K194" s="43"/>
      <c r="L194" s="43"/>
      <c r="M194" s="42"/>
      <c r="N194" s="43"/>
      <c r="O194" s="42"/>
      <c r="P194" s="43"/>
      <c r="Q194" s="43"/>
      <c r="R194" s="42"/>
      <c r="S194" s="44"/>
      <c r="T194" s="45"/>
      <c r="U194" s="110"/>
      <c r="V194" s="110"/>
      <c r="W194" s="110"/>
      <c r="X194" s="110"/>
    </row>
    <row r="195" spans="1:24" s="17" customFormat="1" ht="21">
      <c r="A195" s="516" t="s">
        <v>190</v>
      </c>
      <c r="B195" s="511" t="s">
        <v>169</v>
      </c>
      <c r="C195" s="152" t="s">
        <v>40</v>
      </c>
      <c r="D195" s="57" t="s">
        <v>839</v>
      </c>
      <c r="E195" s="58" t="s">
        <v>1170</v>
      </c>
      <c r="F195" s="59" t="s">
        <v>840</v>
      </c>
      <c r="G195" s="18" t="s">
        <v>137</v>
      </c>
      <c r="H195" s="18">
        <v>17</v>
      </c>
      <c r="I195" s="54">
        <v>3.32</v>
      </c>
      <c r="J195" s="439" t="s">
        <v>826</v>
      </c>
      <c r="K195" s="439" t="s">
        <v>826</v>
      </c>
      <c r="L195" s="439" t="s">
        <v>826</v>
      </c>
      <c r="M195" s="98"/>
      <c r="N195" s="439" t="s">
        <v>826</v>
      </c>
      <c r="O195" s="439" t="s">
        <v>826</v>
      </c>
      <c r="P195" s="439" t="s">
        <v>826</v>
      </c>
      <c r="Q195" s="439" t="s">
        <v>826</v>
      </c>
      <c r="R195" s="439" t="s">
        <v>826</v>
      </c>
      <c r="S195" s="181"/>
      <c r="T195" s="21"/>
      <c r="U195" s="1"/>
      <c r="V195" s="1"/>
      <c r="W195" s="1"/>
      <c r="X195" s="1"/>
    </row>
    <row r="196" spans="1:24" s="17" customFormat="1" ht="21">
      <c r="A196" s="517"/>
      <c r="B196" s="512"/>
      <c r="C196" s="255" t="s">
        <v>41</v>
      </c>
      <c r="D196" s="395" t="s">
        <v>561</v>
      </c>
      <c r="E196" s="396" t="s">
        <v>841</v>
      </c>
      <c r="F196" s="397" t="s">
        <v>842</v>
      </c>
      <c r="G196" s="229" t="s">
        <v>137</v>
      </c>
      <c r="H196" s="229">
        <v>17</v>
      </c>
      <c r="I196" s="210">
        <v>2.7</v>
      </c>
      <c r="J196" s="443" t="s">
        <v>826</v>
      </c>
      <c r="K196" s="443" t="s">
        <v>826</v>
      </c>
      <c r="L196" s="443" t="s">
        <v>826</v>
      </c>
      <c r="M196" s="444"/>
      <c r="N196" s="443" t="s">
        <v>826</v>
      </c>
      <c r="O196" s="443" t="s">
        <v>826</v>
      </c>
      <c r="P196" s="443" t="s">
        <v>826</v>
      </c>
      <c r="Q196" s="443" t="s">
        <v>826</v>
      </c>
      <c r="R196" s="443" t="s">
        <v>826</v>
      </c>
      <c r="S196" s="445"/>
      <c r="T196" s="209" t="s">
        <v>691</v>
      </c>
      <c r="U196" s="1"/>
      <c r="V196" s="1"/>
      <c r="W196" s="1"/>
      <c r="X196" s="1"/>
    </row>
    <row r="197" spans="1:24" s="17" customFormat="1" ht="21">
      <c r="A197" s="517"/>
      <c r="B197" s="511" t="s">
        <v>169</v>
      </c>
      <c r="C197" s="152" t="s">
        <v>74</v>
      </c>
      <c r="D197" s="57" t="s">
        <v>843</v>
      </c>
      <c r="E197" s="58" t="s">
        <v>844</v>
      </c>
      <c r="F197" s="59" t="s">
        <v>845</v>
      </c>
      <c r="G197" s="93" t="s">
        <v>137</v>
      </c>
      <c r="H197" s="18">
        <v>17</v>
      </c>
      <c r="I197" s="94">
        <v>2.97</v>
      </c>
      <c r="J197" s="439" t="s">
        <v>826</v>
      </c>
      <c r="K197" s="439" t="s">
        <v>826</v>
      </c>
      <c r="L197" s="439" t="s">
        <v>826</v>
      </c>
      <c r="M197" s="191"/>
      <c r="N197" s="439" t="s">
        <v>826</v>
      </c>
      <c r="O197" s="439" t="s">
        <v>826</v>
      </c>
      <c r="P197" s="439" t="s">
        <v>826</v>
      </c>
      <c r="Q197" s="439" t="s">
        <v>826</v>
      </c>
      <c r="R197" s="439" t="s">
        <v>826</v>
      </c>
      <c r="S197" s="200"/>
      <c r="T197" s="21"/>
      <c r="U197" s="1"/>
      <c r="V197" s="1"/>
      <c r="W197" s="1"/>
      <c r="X197" s="1"/>
    </row>
    <row r="198" spans="1:24" s="17" customFormat="1" ht="21">
      <c r="A198" s="517"/>
      <c r="B198" s="512"/>
      <c r="C198" s="152" t="s">
        <v>75</v>
      </c>
      <c r="D198" s="57" t="s">
        <v>846</v>
      </c>
      <c r="E198" s="58" t="s">
        <v>847</v>
      </c>
      <c r="F198" s="59" t="s">
        <v>845</v>
      </c>
      <c r="G198" s="93" t="s">
        <v>137</v>
      </c>
      <c r="H198" s="18">
        <v>17</v>
      </c>
      <c r="I198" s="94">
        <v>3.63</v>
      </c>
      <c r="J198" s="439" t="s">
        <v>826</v>
      </c>
      <c r="K198" s="439" t="s">
        <v>826</v>
      </c>
      <c r="L198" s="439" t="s">
        <v>826</v>
      </c>
      <c r="M198" s="191"/>
      <c r="N198" s="439" t="s">
        <v>826</v>
      </c>
      <c r="O198" s="439" t="s">
        <v>826</v>
      </c>
      <c r="P198" s="439" t="s">
        <v>826</v>
      </c>
      <c r="Q198" s="439" t="s">
        <v>826</v>
      </c>
      <c r="R198" s="439" t="s">
        <v>826</v>
      </c>
      <c r="S198" s="200"/>
      <c r="T198" s="21"/>
      <c r="U198" s="1"/>
      <c r="V198" s="1"/>
      <c r="W198" s="1"/>
      <c r="X198" s="1"/>
    </row>
    <row r="199" spans="1:24" s="17" customFormat="1" ht="21">
      <c r="A199" s="517"/>
      <c r="B199" s="227" t="s">
        <v>169</v>
      </c>
      <c r="C199" s="152" t="s">
        <v>108</v>
      </c>
      <c r="D199" s="57" t="s">
        <v>848</v>
      </c>
      <c r="E199" s="58" t="s">
        <v>849</v>
      </c>
      <c r="F199" s="59" t="s">
        <v>850</v>
      </c>
      <c r="G199" s="93" t="s">
        <v>136</v>
      </c>
      <c r="H199" s="18">
        <v>17</v>
      </c>
      <c r="I199" s="94">
        <v>2.89</v>
      </c>
      <c r="J199" s="439" t="s">
        <v>826</v>
      </c>
      <c r="K199" s="439" t="s">
        <v>826</v>
      </c>
      <c r="L199" s="439" t="s">
        <v>826</v>
      </c>
      <c r="M199" s="191"/>
      <c r="N199" s="439" t="s">
        <v>826</v>
      </c>
      <c r="O199" s="439" t="s">
        <v>826</v>
      </c>
      <c r="P199" s="439" t="s">
        <v>826</v>
      </c>
      <c r="Q199" s="439" t="s">
        <v>826</v>
      </c>
      <c r="R199" s="439" t="s">
        <v>826</v>
      </c>
      <c r="S199" s="200"/>
      <c r="T199" s="21"/>
      <c r="U199" s="1"/>
      <c r="V199" s="1"/>
      <c r="W199" s="1"/>
      <c r="X199" s="1"/>
    </row>
    <row r="200" spans="1:24" s="17" customFormat="1" ht="21">
      <c r="A200" s="517"/>
      <c r="B200" s="228"/>
      <c r="C200" s="152" t="s">
        <v>109</v>
      </c>
      <c r="D200" s="57" t="s">
        <v>851</v>
      </c>
      <c r="E200" s="58" t="s">
        <v>852</v>
      </c>
      <c r="F200" s="59" t="s">
        <v>850</v>
      </c>
      <c r="G200" s="93" t="s">
        <v>136</v>
      </c>
      <c r="H200" s="18">
        <v>16</v>
      </c>
      <c r="I200" s="314">
        <v>3.24</v>
      </c>
      <c r="J200" s="439" t="s">
        <v>826</v>
      </c>
      <c r="K200" s="439" t="s">
        <v>826</v>
      </c>
      <c r="L200" s="439" t="s">
        <v>826</v>
      </c>
      <c r="M200" s="191"/>
      <c r="N200" s="439" t="s">
        <v>826</v>
      </c>
      <c r="O200" s="439" t="s">
        <v>826</v>
      </c>
      <c r="P200" s="439" t="s">
        <v>826</v>
      </c>
      <c r="Q200" s="439" t="s">
        <v>826</v>
      </c>
      <c r="R200" s="439" t="s">
        <v>826</v>
      </c>
      <c r="S200" s="200"/>
      <c r="T200" s="21"/>
      <c r="U200" s="1"/>
      <c r="V200" s="1" t="s">
        <v>180</v>
      </c>
      <c r="W200" s="1"/>
      <c r="X200" s="1"/>
    </row>
    <row r="201" spans="1:24" s="17" customFormat="1" ht="21">
      <c r="A201" s="517"/>
      <c r="B201" s="227" t="s">
        <v>169</v>
      </c>
      <c r="C201" s="152" t="s">
        <v>714</v>
      </c>
      <c r="D201" s="57" t="s">
        <v>864</v>
      </c>
      <c r="E201" s="58" t="s">
        <v>865</v>
      </c>
      <c r="F201" s="59" t="s">
        <v>853</v>
      </c>
      <c r="G201" s="93" t="s">
        <v>136</v>
      </c>
      <c r="H201" s="18">
        <v>18</v>
      </c>
      <c r="I201" s="94">
        <v>2.85</v>
      </c>
      <c r="J201" s="439" t="s">
        <v>826</v>
      </c>
      <c r="K201" s="439" t="s">
        <v>826</v>
      </c>
      <c r="L201" s="439" t="s">
        <v>826</v>
      </c>
      <c r="M201" s="98"/>
      <c r="N201" s="98"/>
      <c r="O201" s="98"/>
      <c r="P201" s="98"/>
      <c r="Q201" s="439" t="s">
        <v>826</v>
      </c>
      <c r="R201" s="439" t="s">
        <v>826</v>
      </c>
      <c r="S201" s="181"/>
      <c r="T201" s="21"/>
      <c r="U201" s="1"/>
      <c r="V201" s="1"/>
      <c r="W201" s="1"/>
      <c r="X201" s="1"/>
    </row>
    <row r="202" spans="1:24" s="17" customFormat="1" ht="21">
      <c r="A202" s="518"/>
      <c r="B202" s="228"/>
      <c r="C202" s="152" t="s">
        <v>715</v>
      </c>
      <c r="D202" s="57" t="s">
        <v>854</v>
      </c>
      <c r="E202" s="58" t="s">
        <v>855</v>
      </c>
      <c r="F202" s="59" t="s">
        <v>853</v>
      </c>
      <c r="G202" s="93" t="s">
        <v>136</v>
      </c>
      <c r="H202" s="18">
        <v>17</v>
      </c>
      <c r="I202" s="94">
        <v>3.87</v>
      </c>
      <c r="J202" s="439" t="s">
        <v>826</v>
      </c>
      <c r="K202" s="439" t="s">
        <v>826</v>
      </c>
      <c r="L202" s="439" t="s">
        <v>826</v>
      </c>
      <c r="M202" s="315"/>
      <c r="N202" s="439" t="s">
        <v>826</v>
      </c>
      <c r="O202" s="315"/>
      <c r="P202" s="439" t="s">
        <v>826</v>
      </c>
      <c r="Q202" s="439" t="s">
        <v>826</v>
      </c>
      <c r="R202" s="439" t="s">
        <v>826</v>
      </c>
      <c r="S202" s="181"/>
      <c r="T202" s="21"/>
      <c r="U202" s="1"/>
      <c r="V202" s="1"/>
      <c r="W202" s="1"/>
      <c r="X202" s="1"/>
    </row>
    <row r="203" spans="1:24" s="38" customFormat="1" ht="23.25">
      <c r="A203" s="46" t="s">
        <v>150</v>
      </c>
      <c r="B203" s="513" t="s">
        <v>151</v>
      </c>
      <c r="C203" s="514"/>
      <c r="D203" s="514"/>
      <c r="E203" s="514"/>
      <c r="F203" s="514"/>
      <c r="G203" s="514"/>
      <c r="H203" s="514"/>
      <c r="I203" s="514"/>
      <c r="J203" s="514"/>
      <c r="K203" s="514"/>
      <c r="L203" s="514"/>
      <c r="M203" s="514"/>
      <c r="N203" s="514"/>
      <c r="O203" s="514"/>
      <c r="P203" s="514"/>
      <c r="Q203" s="514"/>
      <c r="R203" s="514"/>
      <c r="S203" s="514"/>
      <c r="T203" s="514"/>
      <c r="U203" s="110"/>
      <c r="V203" s="110"/>
      <c r="W203" s="110"/>
      <c r="X203" s="110"/>
    </row>
    <row r="204" spans="1:24" s="38" customFormat="1" ht="21">
      <c r="A204" s="29"/>
      <c r="B204" s="515" t="s">
        <v>149</v>
      </c>
      <c r="C204" s="514"/>
      <c r="D204" s="514"/>
      <c r="E204" s="514"/>
      <c r="F204" s="514"/>
      <c r="G204" s="514"/>
      <c r="H204" s="514"/>
      <c r="I204" s="514"/>
      <c r="J204" s="514"/>
      <c r="K204" s="514"/>
      <c r="L204" s="514"/>
      <c r="M204" s="514"/>
      <c r="N204" s="514"/>
      <c r="O204" s="514"/>
      <c r="P204" s="514"/>
      <c r="Q204" s="514"/>
      <c r="R204" s="514"/>
      <c r="S204" s="514"/>
      <c r="T204" s="514"/>
      <c r="U204" s="110"/>
      <c r="V204" s="110"/>
      <c r="W204" s="110"/>
      <c r="X204" s="110"/>
    </row>
    <row r="205" spans="1:24" s="38" customFormat="1" ht="23.25">
      <c r="A205" s="29"/>
      <c r="B205" s="509" t="s">
        <v>152</v>
      </c>
      <c r="C205" s="510"/>
      <c r="D205" s="510"/>
      <c r="E205" s="510"/>
      <c r="F205" s="510"/>
      <c r="G205" s="510"/>
      <c r="H205" s="510"/>
      <c r="I205" s="510"/>
      <c r="J205" s="510"/>
      <c r="K205" s="510"/>
      <c r="L205" s="510"/>
      <c r="M205" s="510"/>
      <c r="N205" s="510"/>
      <c r="O205" s="510"/>
      <c r="P205" s="510"/>
      <c r="Q205" s="510"/>
      <c r="R205" s="510"/>
      <c r="S205" s="510"/>
      <c r="T205" s="510"/>
      <c r="U205" s="110"/>
      <c r="V205" s="110"/>
      <c r="W205" s="110"/>
      <c r="X205" s="110"/>
    </row>
    <row r="206" spans="1:24" s="38" customFormat="1" ht="21">
      <c r="A206" s="29"/>
      <c r="B206" s="509" t="s">
        <v>157</v>
      </c>
      <c r="C206" s="510"/>
      <c r="D206" s="510"/>
      <c r="E206" s="510"/>
      <c r="F206" s="510"/>
      <c r="G206" s="510"/>
      <c r="H206" s="510"/>
      <c r="I206" s="510"/>
      <c r="J206" s="510"/>
      <c r="K206" s="510"/>
      <c r="L206" s="510"/>
      <c r="M206" s="510"/>
      <c r="N206" s="510"/>
      <c r="O206" s="510"/>
      <c r="P206" s="510"/>
      <c r="Q206" s="510"/>
      <c r="R206" s="510"/>
      <c r="S206" s="510"/>
      <c r="T206" s="510"/>
      <c r="U206" s="110"/>
      <c r="V206" s="110"/>
      <c r="W206" s="110"/>
      <c r="X206" s="110"/>
    </row>
    <row r="207" spans="1:24" s="38" customFormat="1" ht="21">
      <c r="A207" s="29"/>
      <c r="B207" s="509" t="s">
        <v>1023</v>
      </c>
      <c r="C207" s="510"/>
      <c r="D207" s="510"/>
      <c r="E207" s="510"/>
      <c r="F207" s="510"/>
      <c r="G207" s="510"/>
      <c r="H207" s="510"/>
      <c r="I207" s="510"/>
      <c r="J207" s="510"/>
      <c r="K207" s="510"/>
      <c r="L207" s="510"/>
      <c r="M207" s="510"/>
      <c r="N207" s="510"/>
      <c r="O207" s="510"/>
      <c r="P207" s="510"/>
      <c r="Q207" s="510"/>
      <c r="R207" s="510"/>
      <c r="S207" s="510"/>
      <c r="T207" s="510"/>
      <c r="U207" s="110"/>
      <c r="V207" s="110"/>
      <c r="W207" s="110"/>
      <c r="X207" s="110"/>
    </row>
    <row r="208" spans="1:24" s="38" customFormat="1" ht="21">
      <c r="A208" s="29"/>
      <c r="B208" s="30"/>
      <c r="C208" s="155"/>
      <c r="D208" s="39"/>
      <c r="E208" s="39"/>
      <c r="F208" s="39"/>
      <c r="G208" s="40"/>
      <c r="H208" s="40"/>
      <c r="I208" s="41"/>
      <c r="J208" s="42"/>
      <c r="K208" s="43"/>
      <c r="L208" s="43"/>
      <c r="M208" s="42"/>
      <c r="N208" s="43"/>
      <c r="O208" s="42"/>
      <c r="P208" s="43"/>
      <c r="Q208" s="43"/>
      <c r="R208" s="42"/>
      <c r="S208" s="44"/>
      <c r="T208" s="45"/>
      <c r="U208" s="110"/>
      <c r="V208" s="110"/>
      <c r="W208" s="110"/>
      <c r="X208" s="110"/>
    </row>
    <row r="209" spans="1:24" s="38" customFormat="1" ht="21">
      <c r="A209" s="29"/>
      <c r="B209" s="30"/>
      <c r="C209" s="155"/>
      <c r="D209" s="39"/>
      <c r="E209" s="39"/>
      <c r="F209" s="39"/>
      <c r="G209" s="40"/>
      <c r="H209" s="40"/>
      <c r="I209" s="41"/>
      <c r="J209" s="42"/>
      <c r="K209" s="43"/>
      <c r="L209" s="43"/>
      <c r="M209" s="42"/>
      <c r="N209" s="43"/>
      <c r="O209" s="42"/>
      <c r="P209" s="43"/>
      <c r="Q209" s="43"/>
      <c r="R209" s="42"/>
      <c r="S209" s="44"/>
      <c r="T209" s="45"/>
      <c r="U209" s="110"/>
      <c r="V209" s="110"/>
      <c r="W209" s="110"/>
      <c r="X209" s="110"/>
    </row>
    <row r="210" spans="1:24" s="38" customFormat="1" ht="21">
      <c r="A210" s="29"/>
      <c r="B210" s="30"/>
      <c r="C210" s="155"/>
      <c r="D210" s="39"/>
      <c r="E210" s="39"/>
      <c r="F210" s="39"/>
      <c r="G210" s="40"/>
      <c r="H210" s="40"/>
      <c r="I210" s="41"/>
      <c r="J210" s="42"/>
      <c r="K210" s="43"/>
      <c r="L210" s="43"/>
      <c r="M210" s="42"/>
      <c r="N210" s="43"/>
      <c r="O210" s="42"/>
      <c r="P210" s="43"/>
      <c r="Q210" s="43"/>
      <c r="R210" s="42"/>
      <c r="S210" s="44"/>
      <c r="T210" s="45"/>
      <c r="U210" s="110"/>
      <c r="V210" s="110"/>
      <c r="W210" s="110"/>
      <c r="X210" s="110"/>
    </row>
    <row r="211" spans="1:24" s="38" customFormat="1" ht="21">
      <c r="A211" s="29"/>
      <c r="B211" s="30"/>
      <c r="C211" s="155"/>
      <c r="D211" s="39"/>
      <c r="E211" s="39"/>
      <c r="F211" s="39"/>
      <c r="G211" s="40"/>
      <c r="H211" s="40"/>
      <c r="I211" s="41"/>
      <c r="J211" s="42"/>
      <c r="K211" s="43"/>
      <c r="L211" s="43"/>
      <c r="M211" s="42"/>
      <c r="N211" s="43"/>
      <c r="O211" s="42"/>
      <c r="P211" s="43"/>
      <c r="Q211" s="43"/>
      <c r="R211" s="42"/>
      <c r="S211" s="44"/>
      <c r="T211" s="45"/>
      <c r="U211" s="110"/>
      <c r="V211" s="110"/>
      <c r="W211" s="110"/>
      <c r="X211" s="110"/>
    </row>
    <row r="212" spans="1:24" s="38" customFormat="1" ht="21">
      <c r="A212" s="29"/>
      <c r="B212" s="30"/>
      <c r="C212" s="155"/>
      <c r="D212" s="39"/>
      <c r="E212" s="39"/>
      <c r="F212" s="39"/>
      <c r="G212" s="40"/>
      <c r="H212" s="40"/>
      <c r="I212" s="41"/>
      <c r="J212" s="42"/>
      <c r="K212" s="43"/>
      <c r="L212" s="43"/>
      <c r="M212" s="42"/>
      <c r="N212" s="43"/>
      <c r="O212" s="42"/>
      <c r="P212" s="43"/>
      <c r="Q212" s="43"/>
      <c r="R212" s="42"/>
      <c r="S212" s="44"/>
      <c r="T212" s="45"/>
      <c r="U212" s="110"/>
      <c r="V212" s="110"/>
      <c r="W212" s="110"/>
      <c r="X212" s="110"/>
    </row>
    <row r="213" spans="1:24" s="38" customFormat="1" ht="21">
      <c r="A213" s="29"/>
      <c r="B213" s="30"/>
      <c r="C213" s="155"/>
      <c r="D213" s="39"/>
      <c r="E213" s="39"/>
      <c r="F213" s="39"/>
      <c r="G213" s="40"/>
      <c r="H213" s="40"/>
      <c r="I213" s="41"/>
      <c r="J213" s="42"/>
      <c r="K213" s="43"/>
      <c r="L213" s="43"/>
      <c r="M213" s="42"/>
      <c r="N213" s="43"/>
      <c r="O213" s="42"/>
      <c r="P213" s="43"/>
      <c r="Q213" s="43"/>
      <c r="R213" s="42"/>
      <c r="S213" s="44"/>
      <c r="T213" s="45"/>
      <c r="U213" s="110"/>
      <c r="V213" s="110"/>
      <c r="W213" s="110"/>
      <c r="X213" s="110"/>
    </row>
    <row r="214" spans="1:24" s="38" customFormat="1" ht="21">
      <c r="A214" s="29"/>
      <c r="B214" s="30"/>
      <c r="C214" s="155"/>
      <c r="D214" s="39"/>
      <c r="E214" s="39"/>
      <c r="F214" s="39"/>
      <c r="G214" s="40"/>
      <c r="H214" s="40"/>
      <c r="I214" s="41"/>
      <c r="J214" s="42"/>
      <c r="K214" s="43"/>
      <c r="L214" s="43"/>
      <c r="M214" s="42"/>
      <c r="N214" s="43"/>
      <c r="O214" s="42"/>
      <c r="P214" s="43"/>
      <c r="Q214" s="43"/>
      <c r="R214" s="42"/>
      <c r="S214" s="44"/>
      <c r="T214" s="45"/>
      <c r="U214" s="110"/>
      <c r="V214" s="110"/>
      <c r="W214" s="110"/>
      <c r="X214" s="110"/>
    </row>
    <row r="215" spans="1:24" s="38" customFormat="1" ht="21">
      <c r="A215" s="29"/>
      <c r="B215" s="30"/>
      <c r="C215" s="155"/>
      <c r="D215" s="39"/>
      <c r="E215" s="39"/>
      <c r="F215" s="39"/>
      <c r="G215" s="40"/>
      <c r="H215" s="40"/>
      <c r="I215" s="41"/>
      <c r="J215" s="42"/>
      <c r="K215" s="43"/>
      <c r="L215" s="43"/>
      <c r="M215" s="42"/>
      <c r="N215" s="43"/>
      <c r="O215" s="42"/>
      <c r="P215" s="43"/>
      <c r="Q215" s="43"/>
      <c r="R215" s="42"/>
      <c r="S215" s="44"/>
      <c r="T215" s="45"/>
      <c r="U215" s="110"/>
      <c r="V215" s="110"/>
      <c r="W215" s="110"/>
      <c r="X215" s="110"/>
    </row>
    <row r="216" spans="1:24" s="17" customFormat="1" ht="21">
      <c r="A216" s="483" t="s">
        <v>191</v>
      </c>
      <c r="B216" s="511" t="s">
        <v>169</v>
      </c>
      <c r="C216" s="152" t="s">
        <v>42</v>
      </c>
      <c r="D216" s="122" t="s">
        <v>427</v>
      </c>
      <c r="E216" s="137" t="s">
        <v>428</v>
      </c>
      <c r="F216" s="125" t="s">
        <v>954</v>
      </c>
      <c r="G216" s="93" t="s">
        <v>136</v>
      </c>
      <c r="H216" s="93"/>
      <c r="I216" s="94"/>
      <c r="J216" s="191"/>
      <c r="K216" s="191"/>
      <c r="L216" s="191"/>
      <c r="M216" s="191"/>
      <c r="N216" s="191"/>
      <c r="O216" s="191"/>
      <c r="P216" s="191"/>
      <c r="Q216" s="191"/>
      <c r="R216" s="191"/>
      <c r="S216" s="199"/>
      <c r="T216" s="123"/>
      <c r="U216" s="1"/>
      <c r="V216" s="1"/>
      <c r="W216" s="1"/>
      <c r="X216" s="1"/>
    </row>
    <row r="217" spans="1:24" s="17" customFormat="1" ht="21">
      <c r="A217" s="522"/>
      <c r="B217" s="512"/>
      <c r="C217" s="152" t="s">
        <v>43</v>
      </c>
      <c r="D217" s="122" t="s">
        <v>945</v>
      </c>
      <c r="E217" s="137" t="s">
        <v>946</v>
      </c>
      <c r="F217" s="125" t="s">
        <v>953</v>
      </c>
      <c r="G217" s="93" t="s">
        <v>956</v>
      </c>
      <c r="H217" s="93"/>
      <c r="I217" s="94"/>
      <c r="J217" s="191"/>
      <c r="K217" s="191"/>
      <c r="L217" s="191"/>
      <c r="M217" s="191"/>
      <c r="N217" s="191"/>
      <c r="O217" s="191"/>
      <c r="P217" s="191"/>
      <c r="Q217" s="191"/>
      <c r="R217" s="191"/>
      <c r="S217" s="199"/>
      <c r="T217" s="123"/>
      <c r="U217" s="1"/>
      <c r="V217" s="1"/>
      <c r="W217" s="1"/>
      <c r="X217" s="1"/>
    </row>
    <row r="218" spans="1:24" s="17" customFormat="1" ht="21">
      <c r="A218" s="522"/>
      <c r="B218" s="511" t="s">
        <v>169</v>
      </c>
      <c r="C218" s="152" t="s">
        <v>76</v>
      </c>
      <c r="D218" s="122" t="s">
        <v>947</v>
      </c>
      <c r="E218" s="137" t="s">
        <v>948</v>
      </c>
      <c r="F218" s="125" t="s">
        <v>954</v>
      </c>
      <c r="G218" s="93" t="s">
        <v>136</v>
      </c>
      <c r="H218" s="93"/>
      <c r="I218" s="94"/>
      <c r="J218" s="191"/>
      <c r="K218" s="191"/>
      <c r="L218" s="191"/>
      <c r="M218" s="191"/>
      <c r="N218" s="191"/>
      <c r="O218" s="191"/>
      <c r="P218" s="191"/>
      <c r="Q218" s="191"/>
      <c r="R218" s="191"/>
      <c r="S218" s="199"/>
      <c r="T218" s="123"/>
      <c r="U218" s="1"/>
      <c r="V218" s="1"/>
      <c r="W218" s="1"/>
      <c r="X218" s="1"/>
    </row>
    <row r="219" spans="1:24" s="17" customFormat="1" ht="21">
      <c r="A219" s="522"/>
      <c r="B219" s="512"/>
      <c r="C219" s="152" t="s">
        <v>77</v>
      </c>
      <c r="D219" s="122" t="s">
        <v>949</v>
      </c>
      <c r="E219" s="137" t="s">
        <v>950</v>
      </c>
      <c r="F219" s="125" t="s">
        <v>955</v>
      </c>
      <c r="G219" s="93" t="s">
        <v>136</v>
      </c>
      <c r="H219" s="93"/>
      <c r="I219" s="94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23"/>
      <c r="U219" s="1"/>
      <c r="V219" s="1"/>
      <c r="W219" s="1"/>
      <c r="X219" s="1"/>
    </row>
    <row r="220" spans="1:24" s="17" customFormat="1" ht="21">
      <c r="A220" s="522"/>
      <c r="B220" s="202"/>
      <c r="C220" s="152" t="s">
        <v>110</v>
      </c>
      <c r="D220" s="122"/>
      <c r="E220" s="137"/>
      <c r="F220" s="125"/>
      <c r="G220" s="93"/>
      <c r="H220" s="93"/>
      <c r="I220" s="94"/>
      <c r="J220" s="191"/>
      <c r="K220" s="191"/>
      <c r="L220" s="191"/>
      <c r="M220" s="191"/>
      <c r="N220" s="191"/>
      <c r="O220" s="191"/>
      <c r="P220" s="191"/>
      <c r="Q220" s="191"/>
      <c r="R220" s="199"/>
      <c r="S220" s="201"/>
      <c r="T220" s="123"/>
      <c r="U220" s="1"/>
      <c r="V220" s="1"/>
      <c r="W220" s="1"/>
      <c r="X220" s="1"/>
    </row>
    <row r="221" spans="1:24" s="17" customFormat="1" ht="21">
      <c r="A221" s="522"/>
      <c r="B221" s="202" t="s">
        <v>171</v>
      </c>
      <c r="C221" s="152" t="s">
        <v>111</v>
      </c>
      <c r="D221" s="122" t="s">
        <v>951</v>
      </c>
      <c r="E221" s="137" t="s">
        <v>952</v>
      </c>
      <c r="F221" s="125" t="s">
        <v>953</v>
      </c>
      <c r="G221" s="93" t="s">
        <v>956</v>
      </c>
      <c r="H221" s="93"/>
      <c r="I221" s="94"/>
      <c r="J221" s="191"/>
      <c r="K221" s="191"/>
      <c r="L221" s="191"/>
      <c r="M221" s="191"/>
      <c r="N221" s="191"/>
      <c r="O221" s="191"/>
      <c r="P221" s="191"/>
      <c r="Q221" s="191"/>
      <c r="R221" s="191"/>
      <c r="S221" s="199"/>
      <c r="T221" s="192"/>
      <c r="U221" s="1"/>
      <c r="V221" s="1"/>
      <c r="W221" s="1"/>
      <c r="X221" s="1"/>
    </row>
    <row r="222" spans="1:24" s="17" customFormat="1" ht="21">
      <c r="A222" s="522"/>
      <c r="B222" s="202"/>
      <c r="C222" s="152" t="s">
        <v>716</v>
      </c>
      <c r="D222" s="122"/>
      <c r="E222" s="137"/>
      <c r="F222" s="125"/>
      <c r="G222" s="93"/>
      <c r="H222" s="93"/>
      <c r="I222" s="94"/>
      <c r="J222" s="191"/>
      <c r="K222" s="191"/>
      <c r="L222" s="191"/>
      <c r="M222" s="191"/>
      <c r="N222" s="191"/>
      <c r="O222" s="191"/>
      <c r="P222" s="191"/>
      <c r="Q222" s="191"/>
      <c r="R222" s="191"/>
      <c r="S222" s="199"/>
      <c r="T222" s="123"/>
      <c r="U222" s="1"/>
      <c r="V222" s="1"/>
      <c r="W222" s="1"/>
      <c r="X222" s="1"/>
    </row>
    <row r="223" spans="1:24" s="17" customFormat="1" ht="21">
      <c r="A223" s="484"/>
      <c r="B223" s="202"/>
      <c r="C223" s="152" t="s">
        <v>717</v>
      </c>
      <c r="D223" s="122"/>
      <c r="E223" s="137"/>
      <c r="F223" s="125"/>
      <c r="G223" s="93"/>
      <c r="H223" s="93"/>
      <c r="I223" s="94"/>
      <c r="J223" s="191"/>
      <c r="K223" s="191"/>
      <c r="L223" s="191"/>
      <c r="M223" s="191"/>
      <c r="N223" s="191"/>
      <c r="O223" s="191"/>
      <c r="P223" s="191"/>
      <c r="Q223" s="191"/>
      <c r="R223" s="191"/>
      <c r="S223" s="199"/>
      <c r="T223" s="192"/>
      <c r="U223" s="1"/>
      <c r="V223" s="1"/>
      <c r="W223" s="1"/>
      <c r="X223" s="1"/>
    </row>
    <row r="224" spans="1:24" s="38" customFormat="1" ht="23.25">
      <c r="A224" s="46" t="s">
        <v>150</v>
      </c>
      <c r="B224" s="513" t="s">
        <v>151</v>
      </c>
      <c r="C224" s="514"/>
      <c r="D224" s="514"/>
      <c r="E224" s="514"/>
      <c r="F224" s="514"/>
      <c r="G224" s="514"/>
      <c r="H224" s="514"/>
      <c r="I224" s="514"/>
      <c r="J224" s="514"/>
      <c r="K224" s="514"/>
      <c r="L224" s="514"/>
      <c r="M224" s="514"/>
      <c r="N224" s="514"/>
      <c r="O224" s="514"/>
      <c r="P224" s="514"/>
      <c r="Q224" s="514"/>
      <c r="R224" s="514"/>
      <c r="S224" s="514"/>
      <c r="T224" s="514"/>
      <c r="U224" s="110"/>
      <c r="V224" s="110"/>
      <c r="W224" s="110"/>
      <c r="X224" s="110"/>
    </row>
    <row r="225" spans="1:24" s="38" customFormat="1" ht="21">
      <c r="A225" s="29"/>
      <c r="B225" s="515" t="s">
        <v>149</v>
      </c>
      <c r="C225" s="514"/>
      <c r="D225" s="514"/>
      <c r="E225" s="514"/>
      <c r="F225" s="514"/>
      <c r="G225" s="514"/>
      <c r="H225" s="514"/>
      <c r="I225" s="514"/>
      <c r="J225" s="514"/>
      <c r="K225" s="514"/>
      <c r="L225" s="514"/>
      <c r="M225" s="514"/>
      <c r="N225" s="514"/>
      <c r="O225" s="514"/>
      <c r="P225" s="514"/>
      <c r="Q225" s="514"/>
      <c r="R225" s="514"/>
      <c r="S225" s="514"/>
      <c r="T225" s="514"/>
      <c r="U225" s="110"/>
      <c r="V225" s="110"/>
      <c r="W225" s="110"/>
      <c r="X225" s="110"/>
    </row>
    <row r="226" spans="1:24" s="38" customFormat="1" ht="23.25">
      <c r="A226" s="29"/>
      <c r="B226" s="509" t="s">
        <v>152</v>
      </c>
      <c r="C226" s="510"/>
      <c r="D226" s="510"/>
      <c r="E226" s="510"/>
      <c r="F226" s="510"/>
      <c r="G226" s="510"/>
      <c r="H226" s="510"/>
      <c r="I226" s="510"/>
      <c r="J226" s="510"/>
      <c r="K226" s="510"/>
      <c r="L226" s="510"/>
      <c r="M226" s="510"/>
      <c r="N226" s="510"/>
      <c r="O226" s="510"/>
      <c r="P226" s="510"/>
      <c r="Q226" s="510"/>
      <c r="R226" s="510"/>
      <c r="S226" s="510"/>
      <c r="T226" s="510"/>
      <c r="U226" s="110"/>
      <c r="V226" s="110"/>
      <c r="W226" s="110"/>
      <c r="X226" s="110"/>
    </row>
    <row r="227" spans="1:24" s="38" customFormat="1" ht="21">
      <c r="A227" s="29"/>
      <c r="B227" s="509" t="s">
        <v>157</v>
      </c>
      <c r="C227" s="510"/>
      <c r="D227" s="510"/>
      <c r="E227" s="510"/>
      <c r="F227" s="510"/>
      <c r="G227" s="510"/>
      <c r="H227" s="510"/>
      <c r="I227" s="510"/>
      <c r="J227" s="510"/>
      <c r="K227" s="510"/>
      <c r="L227" s="510"/>
      <c r="M227" s="510"/>
      <c r="N227" s="510"/>
      <c r="O227" s="510"/>
      <c r="P227" s="510"/>
      <c r="Q227" s="510"/>
      <c r="R227" s="510"/>
      <c r="S227" s="510"/>
      <c r="T227" s="510"/>
      <c r="U227" s="110"/>
      <c r="V227" s="110"/>
      <c r="W227" s="110"/>
      <c r="X227" s="110"/>
    </row>
    <row r="228" spans="1:24" s="38" customFormat="1" ht="21">
      <c r="A228" s="29"/>
      <c r="B228" s="509" t="s">
        <v>1023</v>
      </c>
      <c r="C228" s="510"/>
      <c r="D228" s="510"/>
      <c r="E228" s="510"/>
      <c r="F228" s="510"/>
      <c r="G228" s="510"/>
      <c r="H228" s="510"/>
      <c r="I228" s="510"/>
      <c r="J228" s="510"/>
      <c r="K228" s="510"/>
      <c r="L228" s="510"/>
      <c r="M228" s="510"/>
      <c r="N228" s="510"/>
      <c r="O228" s="510"/>
      <c r="P228" s="510"/>
      <c r="Q228" s="510"/>
      <c r="R228" s="510"/>
      <c r="S228" s="510"/>
      <c r="T228" s="510"/>
      <c r="U228" s="110"/>
      <c r="V228" s="110"/>
      <c r="W228" s="110"/>
      <c r="X228" s="110"/>
    </row>
    <row r="229" spans="1:24" s="38" customFormat="1" ht="21">
      <c r="A229" s="29"/>
      <c r="B229" s="30"/>
      <c r="C229" s="155"/>
      <c r="D229" s="39"/>
      <c r="E229" s="39"/>
      <c r="F229" s="39"/>
      <c r="G229" s="40"/>
      <c r="H229" s="40"/>
      <c r="I229" s="41"/>
      <c r="J229" s="42"/>
      <c r="K229" s="43"/>
      <c r="L229" s="43"/>
      <c r="M229" s="42"/>
      <c r="N229" s="43"/>
      <c r="O229" s="42"/>
      <c r="P229" s="43"/>
      <c r="Q229" s="43"/>
      <c r="R229" s="42"/>
      <c r="S229" s="44"/>
      <c r="T229" s="45"/>
      <c r="U229" s="110"/>
      <c r="V229" s="110"/>
      <c r="W229" s="110"/>
      <c r="X229" s="110"/>
    </row>
    <row r="230" spans="1:24" s="38" customFormat="1" ht="21">
      <c r="A230" s="29"/>
      <c r="B230" s="30"/>
      <c r="C230" s="155"/>
      <c r="D230" s="39"/>
      <c r="E230" s="39"/>
      <c r="F230" s="39"/>
      <c r="G230" s="40"/>
      <c r="H230" s="40"/>
      <c r="I230" s="41"/>
      <c r="J230" s="42"/>
      <c r="K230" s="43"/>
      <c r="L230" s="43"/>
      <c r="M230" s="42"/>
      <c r="N230" s="43"/>
      <c r="O230" s="42"/>
      <c r="P230" s="43"/>
      <c r="Q230" s="43"/>
      <c r="R230" s="42"/>
      <c r="S230" s="44"/>
      <c r="T230" s="45"/>
      <c r="U230" s="110"/>
      <c r="V230" s="110"/>
      <c r="W230" s="110"/>
      <c r="X230" s="110"/>
    </row>
    <row r="231" spans="1:24" s="38" customFormat="1" ht="21">
      <c r="A231" s="29"/>
      <c r="B231" s="30"/>
      <c r="C231" s="155"/>
      <c r="D231" s="39"/>
      <c r="E231" s="39"/>
      <c r="F231" s="39"/>
      <c r="G231" s="40"/>
      <c r="H231" s="40"/>
      <c r="I231" s="41"/>
      <c r="J231" s="42"/>
      <c r="K231" s="43"/>
      <c r="L231" s="43"/>
      <c r="M231" s="42"/>
      <c r="N231" s="43"/>
      <c r="O231" s="42"/>
      <c r="P231" s="43"/>
      <c r="Q231" s="43"/>
      <c r="R231" s="42"/>
      <c r="S231" s="44"/>
      <c r="T231" s="45"/>
      <c r="U231" s="110"/>
      <c r="V231" s="110"/>
      <c r="W231" s="110"/>
      <c r="X231" s="110"/>
    </row>
    <row r="232" spans="1:24" s="38" customFormat="1" ht="21">
      <c r="A232" s="29"/>
      <c r="B232" s="30"/>
      <c r="C232" s="155"/>
      <c r="D232" s="39"/>
      <c r="E232" s="39"/>
      <c r="F232" s="39"/>
      <c r="G232" s="40"/>
      <c r="H232" s="40"/>
      <c r="I232" s="41"/>
      <c r="J232" s="42"/>
      <c r="K232" s="43"/>
      <c r="L232" s="43"/>
      <c r="M232" s="42"/>
      <c r="N232" s="43"/>
      <c r="O232" s="42"/>
      <c r="P232" s="43"/>
      <c r="Q232" s="43"/>
      <c r="R232" s="42"/>
      <c r="S232" s="44"/>
      <c r="T232" s="45"/>
      <c r="U232" s="110"/>
      <c r="V232" s="110"/>
      <c r="W232" s="110"/>
      <c r="X232" s="110"/>
    </row>
    <row r="233" spans="1:24" s="38" customFormat="1" ht="21">
      <c r="A233" s="29"/>
      <c r="B233" s="30"/>
      <c r="C233" s="155"/>
      <c r="D233" s="39"/>
      <c r="E233" s="39"/>
      <c r="F233" s="39"/>
      <c r="G233" s="40"/>
      <c r="H233" s="40"/>
      <c r="I233" s="41"/>
      <c r="J233" s="42"/>
      <c r="K233" s="43"/>
      <c r="L233" s="43"/>
      <c r="M233" s="42"/>
      <c r="N233" s="43"/>
      <c r="O233" s="42"/>
      <c r="P233" s="43"/>
      <c r="Q233" s="43"/>
      <c r="R233" s="42"/>
      <c r="S233" s="44"/>
      <c r="T233" s="45"/>
      <c r="U233" s="110"/>
      <c r="V233" s="110"/>
      <c r="W233" s="110"/>
      <c r="X233" s="110"/>
    </row>
    <row r="234" spans="1:24" s="38" customFormat="1" ht="21">
      <c r="A234" s="29"/>
      <c r="B234" s="30"/>
      <c r="C234" s="155"/>
      <c r="D234" s="39"/>
      <c r="E234" s="39"/>
      <c r="F234" s="39"/>
      <c r="G234" s="40"/>
      <c r="H234" s="40"/>
      <c r="I234" s="41"/>
      <c r="J234" s="42"/>
      <c r="K234" s="43"/>
      <c r="L234" s="43"/>
      <c r="M234" s="42"/>
      <c r="N234" s="43"/>
      <c r="O234" s="42"/>
      <c r="P234" s="43"/>
      <c r="Q234" s="43"/>
      <c r="R234" s="42"/>
      <c r="S234" s="44"/>
      <c r="T234" s="45"/>
      <c r="U234" s="110"/>
      <c r="V234" s="110"/>
      <c r="W234" s="110"/>
      <c r="X234" s="110"/>
    </row>
    <row r="235" spans="1:24" s="38" customFormat="1" ht="21">
      <c r="A235" s="29"/>
      <c r="B235" s="30"/>
      <c r="C235" s="155"/>
      <c r="D235" s="39"/>
      <c r="E235" s="39"/>
      <c r="F235" s="39"/>
      <c r="G235" s="40"/>
      <c r="H235" s="40"/>
      <c r="I235" s="41"/>
      <c r="J235" s="42"/>
      <c r="K235" s="43"/>
      <c r="L235" s="43"/>
      <c r="M235" s="42"/>
      <c r="N235" s="43"/>
      <c r="O235" s="42"/>
      <c r="P235" s="43"/>
      <c r="Q235" s="43"/>
      <c r="R235" s="42"/>
      <c r="S235" s="44"/>
      <c r="T235" s="45"/>
      <c r="U235" s="110"/>
      <c r="V235" s="110"/>
      <c r="W235" s="110"/>
      <c r="X235" s="110"/>
    </row>
    <row r="236" spans="1:24" s="38" customFormat="1" ht="21">
      <c r="A236" s="29"/>
      <c r="B236" s="30"/>
      <c r="C236" s="155"/>
      <c r="D236" s="39"/>
      <c r="E236" s="39"/>
      <c r="F236" s="39"/>
      <c r="G236" s="40"/>
      <c r="H236" s="40"/>
      <c r="I236" s="41"/>
      <c r="J236" s="42"/>
      <c r="K236" s="43"/>
      <c r="L236" s="43"/>
      <c r="M236" s="42"/>
      <c r="N236" s="43"/>
      <c r="O236" s="42"/>
      <c r="P236" s="43"/>
      <c r="Q236" s="43"/>
      <c r="R236" s="42"/>
      <c r="S236" s="44"/>
      <c r="T236" s="45"/>
      <c r="U236" s="110"/>
      <c r="V236" s="110"/>
      <c r="W236" s="110"/>
      <c r="X236" s="110"/>
    </row>
    <row r="237" spans="1:24" s="17" customFormat="1" ht="21">
      <c r="A237" s="483" t="s">
        <v>192</v>
      </c>
      <c r="B237" s="483" t="s">
        <v>169</v>
      </c>
      <c r="C237" s="152" t="s">
        <v>44</v>
      </c>
      <c r="D237" s="122" t="s">
        <v>965</v>
      </c>
      <c r="E237" s="137" t="s">
        <v>966</v>
      </c>
      <c r="F237" s="125"/>
      <c r="G237" s="93"/>
      <c r="H237" s="93"/>
      <c r="I237" s="94"/>
      <c r="J237" s="191"/>
      <c r="K237" s="191"/>
      <c r="L237" s="191"/>
      <c r="M237" s="191"/>
      <c r="N237" s="191"/>
      <c r="O237" s="191"/>
      <c r="P237" s="191"/>
      <c r="Q237" s="191"/>
      <c r="R237" s="191"/>
      <c r="S237" s="199"/>
      <c r="T237" s="123"/>
      <c r="U237" s="1"/>
      <c r="V237" s="1"/>
      <c r="W237" s="1"/>
      <c r="X237" s="1"/>
    </row>
    <row r="238" spans="1:24" s="17" customFormat="1" ht="21">
      <c r="A238" s="522"/>
      <c r="B238" s="484"/>
      <c r="C238" s="152" t="s">
        <v>45</v>
      </c>
      <c r="D238" s="122" t="s">
        <v>969</v>
      </c>
      <c r="E238" s="137" t="s">
        <v>970</v>
      </c>
      <c r="F238" s="125"/>
      <c r="G238" s="93"/>
      <c r="H238" s="93"/>
      <c r="I238" s="94"/>
      <c r="J238" s="191"/>
      <c r="K238" s="191"/>
      <c r="L238" s="191"/>
      <c r="M238" s="191"/>
      <c r="N238" s="191"/>
      <c r="O238" s="191"/>
      <c r="P238" s="191"/>
      <c r="Q238" s="191"/>
      <c r="R238" s="191"/>
      <c r="S238" s="199"/>
      <c r="T238" s="123"/>
      <c r="U238" s="1"/>
      <c r="V238" s="1"/>
      <c r="W238" s="1"/>
      <c r="X238" s="1"/>
    </row>
    <row r="239" spans="1:24" s="17" customFormat="1" ht="21">
      <c r="A239" s="522"/>
      <c r="B239" s="483" t="s">
        <v>169</v>
      </c>
      <c r="C239" s="152" t="s">
        <v>78</v>
      </c>
      <c r="D239" s="122" t="s">
        <v>968</v>
      </c>
      <c r="E239" s="137" t="s">
        <v>967</v>
      </c>
      <c r="F239" s="125"/>
      <c r="G239" s="93"/>
      <c r="H239" s="93"/>
      <c r="I239" s="25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9"/>
      <c r="T239" s="123"/>
      <c r="U239" s="327"/>
      <c r="V239" s="1"/>
      <c r="W239" s="1"/>
      <c r="X239" s="1"/>
    </row>
    <row r="240" spans="1:24" s="17" customFormat="1" ht="21">
      <c r="A240" s="522"/>
      <c r="B240" s="484"/>
      <c r="C240" s="152" t="s">
        <v>79</v>
      </c>
      <c r="D240" s="122" t="s">
        <v>971</v>
      </c>
      <c r="E240" s="137" t="s">
        <v>972</v>
      </c>
      <c r="F240" s="125"/>
      <c r="G240" s="93"/>
      <c r="H240" s="93"/>
      <c r="I240" s="94"/>
      <c r="J240" s="191"/>
      <c r="K240" s="191"/>
      <c r="L240" s="191"/>
      <c r="M240" s="191"/>
      <c r="N240" s="191"/>
      <c r="O240" s="191"/>
      <c r="P240" s="191"/>
      <c r="Q240" s="191"/>
      <c r="R240" s="199"/>
      <c r="S240" s="199"/>
      <c r="T240" s="123"/>
      <c r="U240" s="1"/>
      <c r="V240" s="1"/>
      <c r="W240" s="1"/>
      <c r="X240" s="1"/>
    </row>
    <row r="241" spans="1:24" s="17" customFormat="1" ht="21">
      <c r="A241" s="522"/>
      <c r="B241" s="483" t="s">
        <v>169</v>
      </c>
      <c r="C241" s="152" t="s">
        <v>112</v>
      </c>
      <c r="D241" s="122" t="s">
        <v>885</v>
      </c>
      <c r="E241" s="137" t="s">
        <v>973</v>
      </c>
      <c r="F241" s="125"/>
      <c r="G241" s="93"/>
      <c r="H241" s="93"/>
      <c r="I241" s="94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23"/>
      <c r="U241" s="1"/>
      <c r="V241" s="1"/>
      <c r="W241" s="1"/>
      <c r="X241" s="1"/>
    </row>
    <row r="242" spans="1:24" s="17" customFormat="1" ht="21">
      <c r="A242" s="522"/>
      <c r="B242" s="484"/>
      <c r="C242" s="152" t="s">
        <v>113</v>
      </c>
      <c r="D242" s="122" t="s">
        <v>974</v>
      </c>
      <c r="E242" s="137" t="s">
        <v>975</v>
      </c>
      <c r="F242" s="125"/>
      <c r="G242" s="93"/>
      <c r="H242" s="93"/>
      <c r="I242" s="94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23"/>
      <c r="U242" s="1"/>
      <c r="V242" s="1"/>
      <c r="W242" s="1"/>
      <c r="X242" s="1"/>
    </row>
    <row r="243" spans="1:24" s="17" customFormat="1" ht="21">
      <c r="A243" s="484"/>
      <c r="B243" s="332" t="s">
        <v>171</v>
      </c>
      <c r="C243" s="152" t="s">
        <v>719</v>
      </c>
      <c r="D243" s="122" t="s">
        <v>976</v>
      </c>
      <c r="E243" s="137" t="s">
        <v>977</v>
      </c>
      <c r="F243" s="125"/>
      <c r="G243" s="93"/>
      <c r="H243" s="93"/>
      <c r="I243" s="94"/>
      <c r="J243" s="191"/>
      <c r="K243" s="191"/>
      <c r="L243" s="191"/>
      <c r="M243" s="191"/>
      <c r="N243" s="191"/>
      <c r="O243" s="191"/>
      <c r="P243" s="191"/>
      <c r="Q243" s="191"/>
      <c r="R243" s="191"/>
      <c r="S243" s="199"/>
      <c r="T243" s="199"/>
      <c r="U243" s="1"/>
      <c r="V243" s="1"/>
      <c r="W243" s="1"/>
      <c r="X243" s="1"/>
    </row>
    <row r="244" spans="1:24" s="38" customFormat="1" ht="23.25">
      <c r="A244" s="46" t="s">
        <v>150</v>
      </c>
      <c r="B244" s="513" t="s">
        <v>151</v>
      </c>
      <c r="C244" s="514"/>
      <c r="D244" s="514"/>
      <c r="E244" s="514"/>
      <c r="F244" s="514"/>
      <c r="G244" s="514"/>
      <c r="H244" s="514"/>
      <c r="I244" s="514"/>
      <c r="J244" s="514"/>
      <c r="K244" s="514"/>
      <c r="L244" s="514"/>
      <c r="M244" s="514"/>
      <c r="N244" s="514"/>
      <c r="O244" s="514"/>
      <c r="P244" s="514"/>
      <c r="Q244" s="514"/>
      <c r="R244" s="514"/>
      <c r="S244" s="514"/>
      <c r="T244" s="514"/>
      <c r="U244" s="110"/>
      <c r="V244" s="110"/>
      <c r="W244" s="110"/>
      <c r="X244" s="110"/>
    </row>
    <row r="245" spans="1:24" s="38" customFormat="1" ht="21">
      <c r="A245" s="29"/>
      <c r="B245" s="515" t="s">
        <v>149</v>
      </c>
      <c r="C245" s="514"/>
      <c r="D245" s="514"/>
      <c r="E245" s="514"/>
      <c r="F245" s="514"/>
      <c r="G245" s="514"/>
      <c r="H245" s="514"/>
      <c r="I245" s="514"/>
      <c r="J245" s="514"/>
      <c r="K245" s="514"/>
      <c r="L245" s="514"/>
      <c r="M245" s="514"/>
      <c r="N245" s="514"/>
      <c r="O245" s="514"/>
      <c r="P245" s="514"/>
      <c r="Q245" s="514"/>
      <c r="R245" s="514"/>
      <c r="S245" s="514"/>
      <c r="T245" s="514"/>
      <c r="U245" s="110"/>
      <c r="V245" s="110"/>
      <c r="W245" s="110"/>
      <c r="X245" s="110"/>
    </row>
    <row r="246" spans="1:24" s="38" customFormat="1" ht="23.25">
      <c r="A246" s="29"/>
      <c r="B246" s="509" t="s">
        <v>152</v>
      </c>
      <c r="C246" s="510"/>
      <c r="D246" s="510"/>
      <c r="E246" s="510"/>
      <c r="F246" s="510"/>
      <c r="G246" s="510"/>
      <c r="H246" s="510"/>
      <c r="I246" s="510"/>
      <c r="J246" s="510"/>
      <c r="K246" s="510"/>
      <c r="L246" s="510"/>
      <c r="M246" s="510"/>
      <c r="N246" s="510"/>
      <c r="O246" s="510"/>
      <c r="P246" s="510"/>
      <c r="Q246" s="510"/>
      <c r="R246" s="510"/>
      <c r="S246" s="510"/>
      <c r="T246" s="510"/>
      <c r="U246" s="110"/>
      <c r="V246" s="110"/>
      <c r="W246" s="110"/>
      <c r="X246" s="110"/>
    </row>
    <row r="247" spans="1:24" s="38" customFormat="1" ht="21">
      <c r="A247" s="29"/>
      <c r="B247" s="509" t="s">
        <v>157</v>
      </c>
      <c r="C247" s="510"/>
      <c r="D247" s="510"/>
      <c r="E247" s="510"/>
      <c r="F247" s="510"/>
      <c r="G247" s="510"/>
      <c r="H247" s="510"/>
      <c r="I247" s="510"/>
      <c r="J247" s="510"/>
      <c r="K247" s="510"/>
      <c r="L247" s="510"/>
      <c r="M247" s="510"/>
      <c r="N247" s="510"/>
      <c r="O247" s="510"/>
      <c r="P247" s="510"/>
      <c r="Q247" s="510"/>
      <c r="R247" s="510"/>
      <c r="S247" s="510"/>
      <c r="T247" s="510"/>
      <c r="U247" s="110"/>
      <c r="V247" s="110"/>
      <c r="W247" s="110"/>
      <c r="X247" s="110"/>
    </row>
    <row r="248" spans="1:24" s="38" customFormat="1" ht="21">
      <c r="A248" s="29"/>
      <c r="B248" s="509" t="s">
        <v>1023</v>
      </c>
      <c r="C248" s="510"/>
      <c r="D248" s="510"/>
      <c r="E248" s="510"/>
      <c r="F248" s="510"/>
      <c r="G248" s="510"/>
      <c r="H248" s="510"/>
      <c r="I248" s="510"/>
      <c r="J248" s="510"/>
      <c r="K248" s="510"/>
      <c r="L248" s="510"/>
      <c r="M248" s="510"/>
      <c r="N248" s="510"/>
      <c r="O248" s="510"/>
      <c r="P248" s="510"/>
      <c r="Q248" s="510"/>
      <c r="R248" s="510"/>
      <c r="S248" s="510"/>
      <c r="T248" s="510"/>
      <c r="U248" s="110"/>
      <c r="V248" s="110"/>
      <c r="W248" s="110"/>
      <c r="X248" s="110"/>
    </row>
    <row r="249" spans="1:24" s="38" customFormat="1" ht="21">
      <c r="A249" s="29"/>
      <c r="B249" s="30"/>
      <c r="C249" s="155"/>
      <c r="D249" s="39"/>
      <c r="E249" s="39"/>
      <c r="F249" s="39"/>
      <c r="G249" s="40"/>
      <c r="H249" s="40"/>
      <c r="I249" s="41"/>
      <c r="J249" s="42"/>
      <c r="K249" s="43"/>
      <c r="L249" s="43"/>
      <c r="M249" s="42"/>
      <c r="N249" s="43"/>
      <c r="O249" s="42"/>
      <c r="P249" s="43"/>
      <c r="Q249" s="43"/>
      <c r="R249" s="42"/>
      <c r="S249" s="44"/>
      <c r="T249" s="45"/>
      <c r="U249" s="110"/>
      <c r="V249" s="110"/>
      <c r="W249" s="110"/>
      <c r="X249" s="110"/>
    </row>
    <row r="250" spans="1:24" s="38" customFormat="1" ht="21">
      <c r="A250" s="29"/>
      <c r="B250" s="30"/>
      <c r="C250" s="155"/>
      <c r="D250" s="39"/>
      <c r="E250" s="39"/>
      <c r="F250" s="39"/>
      <c r="G250" s="40"/>
      <c r="H250" s="40"/>
      <c r="I250" s="41"/>
      <c r="J250" s="42"/>
      <c r="K250" s="43"/>
      <c r="L250" s="43"/>
      <c r="M250" s="42"/>
      <c r="N250" s="43"/>
      <c r="O250" s="42"/>
      <c r="P250" s="43"/>
      <c r="Q250" s="43"/>
      <c r="R250" s="42"/>
      <c r="S250" s="44"/>
      <c r="T250" s="45"/>
      <c r="U250" s="110"/>
      <c r="V250" s="110"/>
      <c r="W250" s="110"/>
      <c r="X250" s="110"/>
    </row>
    <row r="251" spans="1:24" s="38" customFormat="1" ht="21">
      <c r="A251" s="29"/>
      <c r="B251" s="30"/>
      <c r="C251" s="155"/>
      <c r="D251" s="39"/>
      <c r="E251" s="39"/>
      <c r="F251" s="39"/>
      <c r="G251" s="40"/>
      <c r="H251" s="40"/>
      <c r="I251" s="41"/>
      <c r="J251" s="42"/>
      <c r="K251" s="43"/>
      <c r="L251" s="43"/>
      <c r="M251" s="42"/>
      <c r="N251" s="43"/>
      <c r="O251" s="42"/>
      <c r="P251" s="43"/>
      <c r="Q251" s="43"/>
      <c r="R251" s="42"/>
      <c r="S251" s="44"/>
      <c r="T251" s="45"/>
      <c r="U251" s="110"/>
      <c r="V251" s="110"/>
      <c r="W251" s="110"/>
      <c r="X251" s="110"/>
    </row>
    <row r="252" spans="1:24" s="38" customFormat="1" ht="21">
      <c r="A252" s="29"/>
      <c r="B252" s="30"/>
      <c r="C252" s="155"/>
      <c r="D252" s="39"/>
      <c r="E252" s="39"/>
      <c r="F252" s="39"/>
      <c r="G252" s="40"/>
      <c r="H252" s="40"/>
      <c r="I252" s="41"/>
      <c r="J252" s="42"/>
      <c r="K252" s="43"/>
      <c r="L252" s="43"/>
      <c r="M252" s="42"/>
      <c r="N252" s="43"/>
      <c r="O252" s="42"/>
      <c r="P252" s="43"/>
      <c r="Q252" s="43"/>
      <c r="R252" s="42"/>
      <c r="S252" s="44"/>
      <c r="T252" s="45"/>
      <c r="U252" s="110"/>
      <c r="V252" s="110"/>
      <c r="W252" s="110"/>
      <c r="X252" s="110"/>
    </row>
    <row r="253" spans="1:24" s="38" customFormat="1" ht="21">
      <c r="A253" s="29"/>
      <c r="B253" s="30"/>
      <c r="C253" s="155"/>
      <c r="D253" s="39"/>
      <c r="E253" s="39"/>
      <c r="F253" s="39"/>
      <c r="G253" s="40"/>
      <c r="H253" s="40"/>
      <c r="I253" s="41"/>
      <c r="J253" s="42"/>
      <c r="K253" s="43"/>
      <c r="L253" s="43"/>
      <c r="M253" s="42"/>
      <c r="N253" s="43"/>
      <c r="O253" s="42"/>
      <c r="P253" s="43"/>
      <c r="Q253" s="43"/>
      <c r="R253" s="42"/>
      <c r="S253" s="44"/>
      <c r="T253" s="45"/>
      <c r="U253" s="110"/>
      <c r="V253" s="110"/>
      <c r="W253" s="110"/>
      <c r="X253" s="110"/>
    </row>
    <row r="254" spans="1:24" s="38" customFormat="1" ht="21">
      <c r="A254" s="29"/>
      <c r="B254" s="30"/>
      <c r="C254" s="155"/>
      <c r="D254" s="39"/>
      <c r="E254" s="39"/>
      <c r="F254" s="39"/>
      <c r="G254" s="40"/>
      <c r="H254" s="40"/>
      <c r="I254" s="41"/>
      <c r="J254" s="42"/>
      <c r="K254" s="43"/>
      <c r="L254" s="43"/>
      <c r="M254" s="42"/>
      <c r="N254" s="43"/>
      <c r="O254" s="42"/>
      <c r="P254" s="43"/>
      <c r="Q254" s="43"/>
      <c r="R254" s="42"/>
      <c r="S254" s="44"/>
      <c r="T254" s="45"/>
      <c r="U254" s="110"/>
      <c r="V254" s="110"/>
      <c r="W254" s="110"/>
      <c r="X254" s="110"/>
    </row>
    <row r="255" spans="1:24" s="38" customFormat="1" ht="21">
      <c r="A255" s="29"/>
      <c r="B255" s="30"/>
      <c r="C255" s="155"/>
      <c r="D255" s="39"/>
      <c r="E255" s="39"/>
      <c r="F255" s="39"/>
      <c r="G255" s="40"/>
      <c r="H255" s="40"/>
      <c r="I255" s="41"/>
      <c r="J255" s="42"/>
      <c r="K255" s="43"/>
      <c r="L255" s="43"/>
      <c r="M255" s="42"/>
      <c r="N255" s="43"/>
      <c r="O255" s="42"/>
      <c r="P255" s="43"/>
      <c r="Q255" s="43"/>
      <c r="R255" s="42"/>
      <c r="S255" s="44"/>
      <c r="T255" s="45"/>
      <c r="U255" s="110"/>
      <c r="V255" s="110"/>
      <c r="W255" s="110"/>
      <c r="X255" s="110"/>
    </row>
    <row r="256" spans="1:24" s="38" customFormat="1" ht="21.75" customHeight="1">
      <c r="A256" s="29"/>
      <c r="B256" s="30"/>
      <c r="C256" s="155"/>
      <c r="D256" s="39"/>
      <c r="E256" s="39"/>
      <c r="F256" s="39"/>
      <c r="G256" s="40"/>
      <c r="H256" s="40"/>
      <c r="I256" s="41"/>
      <c r="J256" s="42"/>
      <c r="K256" s="43"/>
      <c r="L256" s="43"/>
      <c r="M256" s="42"/>
      <c r="N256" s="43"/>
      <c r="O256" s="42"/>
      <c r="P256" s="43"/>
      <c r="Q256" s="43"/>
      <c r="R256" s="42"/>
      <c r="S256" s="44"/>
      <c r="T256" s="45"/>
      <c r="U256" s="110"/>
      <c r="V256" s="110"/>
      <c r="W256" s="110"/>
      <c r="X256" s="110"/>
    </row>
    <row r="257" spans="1:24" s="38" customFormat="1" ht="21.75" customHeight="1">
      <c r="A257" s="29"/>
      <c r="B257" s="30"/>
      <c r="C257" s="155"/>
      <c r="D257" s="39"/>
      <c r="E257" s="39"/>
      <c r="F257" s="39"/>
      <c r="G257" s="40"/>
      <c r="H257" s="40"/>
      <c r="I257" s="41"/>
      <c r="J257" s="42"/>
      <c r="K257" s="43"/>
      <c r="L257" s="43"/>
      <c r="M257" s="42"/>
      <c r="N257" s="43"/>
      <c r="O257" s="42"/>
      <c r="P257" s="43"/>
      <c r="Q257" s="43"/>
      <c r="R257" s="42"/>
      <c r="S257" s="44"/>
      <c r="T257" s="45"/>
      <c r="U257" s="110"/>
      <c r="V257" s="110"/>
      <c r="W257" s="110"/>
      <c r="X257" s="110"/>
    </row>
    <row r="258" spans="1:24" s="17" customFormat="1" ht="21">
      <c r="A258" s="483" t="s">
        <v>193</v>
      </c>
      <c r="B258" s="152" t="s">
        <v>171</v>
      </c>
      <c r="C258" s="152" t="s">
        <v>46</v>
      </c>
      <c r="D258" s="122" t="s">
        <v>921</v>
      </c>
      <c r="E258" s="137" t="s">
        <v>922</v>
      </c>
      <c r="F258" s="481" t="s">
        <v>1086</v>
      </c>
      <c r="G258" s="93" t="s">
        <v>138</v>
      </c>
      <c r="H258" s="352">
        <v>16</v>
      </c>
      <c r="I258" s="352">
        <v>3.21</v>
      </c>
      <c r="J258" s="439" t="s">
        <v>826</v>
      </c>
      <c r="K258" s="191"/>
      <c r="L258" s="191"/>
      <c r="M258" s="191"/>
      <c r="N258" s="191"/>
      <c r="O258" s="191"/>
      <c r="P258" s="191"/>
      <c r="Q258" s="191"/>
      <c r="R258" s="191"/>
      <c r="S258" s="191"/>
      <c r="T258" s="123"/>
      <c r="U258" s="1"/>
      <c r="V258" s="1"/>
      <c r="W258" s="1"/>
      <c r="X258" s="1"/>
    </row>
    <row r="259" spans="1:24" s="17" customFormat="1" ht="21">
      <c r="A259" s="522"/>
      <c r="B259" s="152" t="s">
        <v>171</v>
      </c>
      <c r="C259" s="152" t="s">
        <v>47</v>
      </c>
      <c r="D259" s="122" t="s">
        <v>927</v>
      </c>
      <c r="E259" s="137" t="s">
        <v>924</v>
      </c>
      <c r="F259" s="480" t="s">
        <v>1092</v>
      </c>
      <c r="G259" s="93" t="s">
        <v>355</v>
      </c>
      <c r="H259" s="352">
        <v>16</v>
      </c>
      <c r="I259" s="352">
        <v>3.84</v>
      </c>
      <c r="J259" s="439" t="s">
        <v>826</v>
      </c>
      <c r="K259" s="191"/>
      <c r="L259" s="191"/>
      <c r="M259" s="191"/>
      <c r="N259" s="191"/>
      <c r="O259" s="191"/>
      <c r="P259" s="191"/>
      <c r="Q259" s="191"/>
      <c r="R259" s="191"/>
      <c r="S259" s="191"/>
      <c r="T259" s="123"/>
      <c r="U259" s="1"/>
      <c r="V259" s="1"/>
      <c r="W259" s="1"/>
      <c r="X259" s="1"/>
    </row>
    <row r="260" spans="1:24" s="17" customFormat="1" ht="21">
      <c r="A260" s="522"/>
      <c r="B260" s="152" t="s">
        <v>171</v>
      </c>
      <c r="C260" s="152" t="s">
        <v>80</v>
      </c>
      <c r="D260" s="122" t="s">
        <v>925</v>
      </c>
      <c r="E260" s="137" t="s">
        <v>926</v>
      </c>
      <c r="F260" s="125" t="s">
        <v>1089</v>
      </c>
      <c r="G260" s="93" t="s">
        <v>158</v>
      </c>
      <c r="H260" s="93">
        <v>15</v>
      </c>
      <c r="I260" s="94">
        <v>3.4</v>
      </c>
      <c r="J260" s="439" t="s">
        <v>826</v>
      </c>
      <c r="K260" s="191"/>
      <c r="L260" s="191"/>
      <c r="M260" s="191"/>
      <c r="N260" s="191"/>
      <c r="O260" s="191"/>
      <c r="P260" s="191"/>
      <c r="Q260" s="191"/>
      <c r="R260" s="191"/>
      <c r="S260" s="191"/>
      <c r="T260" s="123"/>
      <c r="U260" s="1"/>
      <c r="V260" s="1"/>
      <c r="W260" s="1"/>
      <c r="X260" s="1"/>
    </row>
    <row r="261" spans="1:24" s="17" customFormat="1" ht="21">
      <c r="A261" s="522"/>
      <c r="B261" s="152" t="s">
        <v>171</v>
      </c>
      <c r="C261" s="152" t="s">
        <v>81</v>
      </c>
      <c r="D261" s="122" t="s">
        <v>923</v>
      </c>
      <c r="E261" s="137" t="s">
        <v>928</v>
      </c>
      <c r="F261" s="125" t="s">
        <v>1105</v>
      </c>
      <c r="G261" s="93" t="s">
        <v>1102</v>
      </c>
      <c r="H261" s="93">
        <v>17</v>
      </c>
      <c r="I261" s="94">
        <v>2.78</v>
      </c>
      <c r="J261" s="439" t="s">
        <v>826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23"/>
      <c r="U261" s="1"/>
      <c r="V261" s="1"/>
      <c r="W261" s="1"/>
      <c r="X261" s="1"/>
    </row>
    <row r="262" spans="1:24" s="17" customFormat="1" ht="21">
      <c r="A262" s="522"/>
      <c r="B262" s="152" t="s">
        <v>171</v>
      </c>
      <c r="C262" s="152" t="s">
        <v>114</v>
      </c>
      <c r="D262" s="122" t="s">
        <v>929</v>
      </c>
      <c r="E262" s="137" t="s">
        <v>930</v>
      </c>
      <c r="F262" s="248" t="s">
        <v>1092</v>
      </c>
      <c r="G262" s="249" t="s">
        <v>369</v>
      </c>
      <c r="H262" s="250">
        <v>17</v>
      </c>
      <c r="I262" s="314">
        <v>3.06</v>
      </c>
      <c r="J262" s="439" t="s">
        <v>826</v>
      </c>
      <c r="K262" s="191"/>
      <c r="L262" s="191"/>
      <c r="M262" s="191"/>
      <c r="N262" s="191"/>
      <c r="O262" s="191"/>
      <c r="P262" s="191"/>
      <c r="Q262" s="191"/>
      <c r="R262" s="191"/>
      <c r="S262" s="191"/>
      <c r="T262" s="123"/>
      <c r="U262" s="1"/>
      <c r="V262" s="1"/>
      <c r="W262" s="1"/>
      <c r="X262" s="1"/>
    </row>
    <row r="263" spans="1:24" s="17" customFormat="1" ht="21">
      <c r="A263" s="522"/>
      <c r="B263" s="152" t="s">
        <v>171</v>
      </c>
      <c r="C263" s="152" t="s">
        <v>115</v>
      </c>
      <c r="D263" s="122" t="s">
        <v>931</v>
      </c>
      <c r="E263" s="137" t="s">
        <v>932</v>
      </c>
      <c r="F263" s="248" t="s">
        <v>1098</v>
      </c>
      <c r="G263" s="480" t="s">
        <v>137</v>
      </c>
      <c r="H263" s="139">
        <v>17</v>
      </c>
      <c r="I263" s="94">
        <v>2.97</v>
      </c>
      <c r="J263" s="439" t="s">
        <v>826</v>
      </c>
      <c r="K263" s="191"/>
      <c r="L263" s="191"/>
      <c r="M263" s="191"/>
      <c r="N263" s="191"/>
      <c r="O263" s="191"/>
      <c r="P263" s="191"/>
      <c r="Q263" s="191"/>
      <c r="R263" s="201"/>
      <c r="S263" s="201"/>
      <c r="T263" s="123"/>
      <c r="U263" s="1"/>
      <c r="V263" s="1"/>
      <c r="W263" s="1"/>
      <c r="X263" s="1"/>
    </row>
    <row r="264" spans="1:24" s="17" customFormat="1" ht="21">
      <c r="A264" s="522"/>
      <c r="B264" s="152" t="s">
        <v>171</v>
      </c>
      <c r="C264" s="152" t="s">
        <v>720</v>
      </c>
      <c r="D264" s="122" t="s">
        <v>933</v>
      </c>
      <c r="E264" s="137" t="s">
        <v>934</v>
      </c>
      <c r="F264" s="480" t="s">
        <v>1092</v>
      </c>
      <c r="G264" s="93" t="s">
        <v>355</v>
      </c>
      <c r="H264" s="93">
        <v>17</v>
      </c>
      <c r="I264" s="94">
        <v>3.32</v>
      </c>
      <c r="J264" s="439" t="s">
        <v>826</v>
      </c>
      <c r="K264" s="191"/>
      <c r="L264" s="191"/>
      <c r="M264" s="191"/>
      <c r="N264" s="191"/>
      <c r="O264" s="191"/>
      <c r="P264" s="191"/>
      <c r="Q264" s="191"/>
      <c r="R264" s="191"/>
      <c r="S264" s="191"/>
      <c r="T264" s="123"/>
      <c r="U264" s="1"/>
      <c r="V264" s="1"/>
      <c r="W264" s="1"/>
      <c r="X264" s="1"/>
    </row>
    <row r="265" spans="1:24" s="17" customFormat="1" ht="21">
      <c r="A265" s="484"/>
      <c r="B265" s="152" t="s">
        <v>171</v>
      </c>
      <c r="C265" s="152" t="s">
        <v>721</v>
      </c>
      <c r="D265" s="122" t="s">
        <v>935</v>
      </c>
      <c r="E265" s="137" t="s">
        <v>936</v>
      </c>
      <c r="F265" s="125" t="s">
        <v>1105</v>
      </c>
      <c r="G265" s="93" t="s">
        <v>136</v>
      </c>
      <c r="H265" s="93">
        <v>17</v>
      </c>
      <c r="I265" s="94">
        <v>3.01</v>
      </c>
      <c r="J265" s="439" t="s">
        <v>826</v>
      </c>
      <c r="K265" s="191"/>
      <c r="L265" s="191"/>
      <c r="M265" s="191"/>
      <c r="N265" s="191"/>
      <c r="O265" s="191"/>
      <c r="P265" s="191"/>
      <c r="Q265" s="191"/>
      <c r="R265" s="191"/>
      <c r="S265" s="191"/>
      <c r="T265" s="123"/>
      <c r="U265" s="1"/>
      <c r="V265" s="1"/>
      <c r="W265" s="1"/>
      <c r="X265" s="1"/>
    </row>
    <row r="266" spans="1:24" s="38" customFormat="1" ht="23.25">
      <c r="A266" s="46" t="s">
        <v>150</v>
      </c>
      <c r="B266" s="513" t="s">
        <v>151</v>
      </c>
      <c r="C266" s="514"/>
      <c r="D266" s="514"/>
      <c r="E266" s="514"/>
      <c r="F266" s="514"/>
      <c r="G266" s="514"/>
      <c r="H266" s="514"/>
      <c r="I266" s="514"/>
      <c r="J266" s="514"/>
      <c r="K266" s="514"/>
      <c r="L266" s="514"/>
      <c r="M266" s="514"/>
      <c r="N266" s="514"/>
      <c r="O266" s="514"/>
      <c r="P266" s="514"/>
      <c r="Q266" s="514"/>
      <c r="R266" s="514"/>
      <c r="S266" s="514"/>
      <c r="T266" s="514"/>
      <c r="U266" s="110"/>
      <c r="V266" s="110"/>
      <c r="W266" s="110"/>
      <c r="X266" s="110"/>
    </row>
    <row r="267" spans="1:24" s="38" customFormat="1" ht="21">
      <c r="A267" s="29"/>
      <c r="B267" s="515" t="s">
        <v>149</v>
      </c>
      <c r="C267" s="514"/>
      <c r="D267" s="514"/>
      <c r="E267" s="514"/>
      <c r="F267" s="514"/>
      <c r="G267" s="514"/>
      <c r="H267" s="514"/>
      <c r="I267" s="514"/>
      <c r="J267" s="514"/>
      <c r="K267" s="514"/>
      <c r="L267" s="514"/>
      <c r="M267" s="514"/>
      <c r="N267" s="514"/>
      <c r="O267" s="514"/>
      <c r="P267" s="514"/>
      <c r="Q267" s="514"/>
      <c r="R267" s="514"/>
      <c r="S267" s="514"/>
      <c r="T267" s="514"/>
      <c r="U267" s="110"/>
      <c r="V267" s="110"/>
      <c r="W267" s="110"/>
      <c r="X267" s="110"/>
    </row>
    <row r="268" spans="1:24" s="38" customFormat="1" ht="23.25">
      <c r="A268" s="29"/>
      <c r="B268" s="509" t="s">
        <v>152</v>
      </c>
      <c r="C268" s="510"/>
      <c r="D268" s="510"/>
      <c r="E268" s="510"/>
      <c r="F268" s="510"/>
      <c r="G268" s="510"/>
      <c r="H268" s="510"/>
      <c r="I268" s="510"/>
      <c r="J268" s="510"/>
      <c r="K268" s="510"/>
      <c r="L268" s="510"/>
      <c r="M268" s="510"/>
      <c r="N268" s="510"/>
      <c r="O268" s="510"/>
      <c r="P268" s="510"/>
      <c r="Q268" s="510"/>
      <c r="R268" s="510"/>
      <c r="S268" s="510"/>
      <c r="T268" s="510"/>
      <c r="U268" s="110"/>
      <c r="V268" s="110"/>
      <c r="W268" s="110"/>
      <c r="X268" s="110"/>
    </row>
    <row r="269" spans="1:24" s="38" customFormat="1" ht="21">
      <c r="A269" s="29"/>
      <c r="B269" s="509" t="s">
        <v>157</v>
      </c>
      <c r="C269" s="510"/>
      <c r="D269" s="510"/>
      <c r="E269" s="510"/>
      <c r="F269" s="510"/>
      <c r="G269" s="510"/>
      <c r="H269" s="510"/>
      <c r="I269" s="510"/>
      <c r="J269" s="510"/>
      <c r="K269" s="510"/>
      <c r="L269" s="510"/>
      <c r="M269" s="510"/>
      <c r="N269" s="510"/>
      <c r="O269" s="510"/>
      <c r="P269" s="510"/>
      <c r="Q269" s="510"/>
      <c r="R269" s="510"/>
      <c r="S269" s="510"/>
      <c r="T269" s="510"/>
      <c r="U269" s="110"/>
      <c r="V269" s="110"/>
      <c r="W269" s="110"/>
      <c r="X269" s="110"/>
    </row>
    <row r="270" spans="1:24" s="38" customFormat="1" ht="21">
      <c r="A270" s="29"/>
      <c r="B270" s="509" t="s">
        <v>1023</v>
      </c>
      <c r="C270" s="510"/>
      <c r="D270" s="510"/>
      <c r="E270" s="510"/>
      <c r="F270" s="510"/>
      <c r="G270" s="510"/>
      <c r="H270" s="510"/>
      <c r="I270" s="510"/>
      <c r="J270" s="510"/>
      <c r="K270" s="510"/>
      <c r="L270" s="510"/>
      <c r="M270" s="510"/>
      <c r="N270" s="510"/>
      <c r="O270" s="510"/>
      <c r="P270" s="510"/>
      <c r="Q270" s="510"/>
      <c r="R270" s="510"/>
      <c r="S270" s="510"/>
      <c r="T270" s="510"/>
      <c r="U270" s="110"/>
      <c r="V270" s="110"/>
      <c r="W270" s="110"/>
      <c r="X270" s="110"/>
    </row>
    <row r="271" spans="1:24" s="38" customFormat="1" ht="21">
      <c r="A271" s="29"/>
      <c r="B271" s="30"/>
      <c r="C271" s="155"/>
      <c r="D271" s="39"/>
      <c r="E271" s="39"/>
      <c r="F271" s="39"/>
      <c r="G271" s="40"/>
      <c r="H271" s="40"/>
      <c r="I271" s="41"/>
      <c r="J271" s="42"/>
      <c r="K271" s="43"/>
      <c r="L271" s="43"/>
      <c r="M271" s="42"/>
      <c r="N271" s="43"/>
      <c r="O271" s="42"/>
      <c r="P271" s="43"/>
      <c r="Q271" s="43"/>
      <c r="R271" s="42"/>
      <c r="S271" s="44"/>
      <c r="T271" s="45"/>
      <c r="U271" s="110"/>
      <c r="V271" s="110"/>
      <c r="W271" s="110"/>
      <c r="X271" s="110"/>
    </row>
    <row r="272" spans="1:24" s="38" customFormat="1" ht="21">
      <c r="A272" s="29"/>
      <c r="B272" s="30"/>
      <c r="C272" s="155"/>
      <c r="D272" s="39"/>
      <c r="E272" s="39"/>
      <c r="F272" s="39"/>
      <c r="G272" s="40"/>
      <c r="H272" s="40"/>
      <c r="I272" s="41"/>
      <c r="J272" s="42"/>
      <c r="K272" s="43"/>
      <c r="L272" s="43"/>
      <c r="M272" s="42"/>
      <c r="N272" s="43"/>
      <c r="O272" s="42"/>
      <c r="P272" s="43"/>
      <c r="Q272" s="43"/>
      <c r="R272" s="42"/>
      <c r="S272" s="44"/>
      <c r="T272" s="45"/>
      <c r="U272" s="110"/>
      <c r="V272" s="110"/>
      <c r="W272" s="110"/>
      <c r="X272" s="110"/>
    </row>
    <row r="273" spans="1:24" s="38" customFormat="1" ht="21">
      <c r="A273" s="29"/>
      <c r="B273" s="30"/>
      <c r="C273" s="155"/>
      <c r="D273" s="39"/>
      <c r="E273" s="39"/>
      <c r="F273" s="39"/>
      <c r="G273" s="40"/>
      <c r="H273" s="40"/>
      <c r="I273" s="41"/>
      <c r="J273" s="42"/>
      <c r="K273" s="43"/>
      <c r="L273" s="43"/>
      <c r="M273" s="42"/>
      <c r="N273" s="43"/>
      <c r="O273" s="42"/>
      <c r="P273" s="43"/>
      <c r="Q273" s="43"/>
      <c r="R273" s="42"/>
      <c r="S273" s="44"/>
      <c r="T273" s="45"/>
      <c r="U273" s="110"/>
      <c r="V273" s="110"/>
      <c r="W273" s="110"/>
      <c r="X273" s="110"/>
    </row>
    <row r="274" spans="1:24" s="38" customFormat="1" ht="21">
      <c r="A274" s="29"/>
      <c r="B274" s="30"/>
      <c r="C274" s="155"/>
      <c r="D274" s="39"/>
      <c r="E274" s="39"/>
      <c r="F274" s="39"/>
      <c r="G274" s="40"/>
      <c r="H274" s="40"/>
      <c r="I274" s="41"/>
      <c r="J274" s="42"/>
      <c r="K274" s="43"/>
      <c r="L274" s="43"/>
      <c r="M274" s="42"/>
      <c r="N274" s="43"/>
      <c r="O274" s="42"/>
      <c r="P274" s="43"/>
      <c r="Q274" s="43"/>
      <c r="R274" s="42"/>
      <c r="S274" s="44"/>
      <c r="T274" s="45"/>
      <c r="U274" s="110"/>
      <c r="V274" s="110"/>
      <c r="W274" s="110"/>
      <c r="X274" s="110"/>
    </row>
    <row r="275" spans="1:24" s="38" customFormat="1" ht="21">
      <c r="A275" s="29"/>
      <c r="B275" s="30"/>
      <c r="C275" s="155"/>
      <c r="D275" s="39"/>
      <c r="E275" s="39"/>
      <c r="F275" s="39"/>
      <c r="G275" s="40"/>
      <c r="H275" s="40"/>
      <c r="I275" s="41"/>
      <c r="J275" s="42"/>
      <c r="K275" s="43"/>
      <c r="L275" s="43"/>
      <c r="M275" s="42"/>
      <c r="N275" s="43"/>
      <c r="O275" s="42"/>
      <c r="P275" s="43"/>
      <c r="Q275" s="43"/>
      <c r="R275" s="42"/>
      <c r="S275" s="44"/>
      <c r="T275" s="45"/>
      <c r="U275" s="110"/>
      <c r="V275" s="110"/>
      <c r="W275" s="110"/>
      <c r="X275" s="110"/>
    </row>
    <row r="276" spans="1:24" s="38" customFormat="1" ht="21">
      <c r="A276" s="29"/>
      <c r="B276" s="30"/>
      <c r="C276" s="155"/>
      <c r="D276" s="39"/>
      <c r="E276" s="39"/>
      <c r="F276" s="39"/>
      <c r="G276" s="40"/>
      <c r="H276" s="40"/>
      <c r="I276" s="41"/>
      <c r="J276" s="42"/>
      <c r="K276" s="43"/>
      <c r="L276" s="43"/>
      <c r="M276" s="42"/>
      <c r="N276" s="43"/>
      <c r="O276" s="42"/>
      <c r="P276" s="43"/>
      <c r="Q276" s="43"/>
      <c r="R276" s="42"/>
      <c r="S276" s="44"/>
      <c r="T276" s="45"/>
      <c r="U276" s="110"/>
      <c r="V276" s="110"/>
      <c r="W276" s="110"/>
      <c r="X276" s="110"/>
    </row>
    <row r="277" spans="1:24" s="38" customFormat="1" ht="21">
      <c r="A277" s="29"/>
      <c r="B277" s="30"/>
      <c r="C277" s="155"/>
      <c r="D277" s="39"/>
      <c r="E277" s="39"/>
      <c r="F277" s="39"/>
      <c r="G277" s="40"/>
      <c r="H277" s="40"/>
      <c r="I277" s="41"/>
      <c r="J277" s="42"/>
      <c r="K277" s="43"/>
      <c r="L277" s="43"/>
      <c r="M277" s="42"/>
      <c r="N277" s="43"/>
      <c r="O277" s="42"/>
      <c r="P277" s="43"/>
      <c r="Q277" s="43"/>
      <c r="R277" s="42"/>
      <c r="S277" s="44"/>
      <c r="T277" s="45"/>
      <c r="U277" s="110"/>
      <c r="V277" s="110"/>
      <c r="W277" s="110"/>
      <c r="X277" s="110"/>
    </row>
    <row r="278" spans="1:24" s="38" customFormat="1" ht="21">
      <c r="A278" s="29"/>
      <c r="B278" s="30"/>
      <c r="C278" s="155"/>
      <c r="D278" s="39"/>
      <c r="E278" s="39"/>
      <c r="F278" s="39"/>
      <c r="G278" s="40"/>
      <c r="H278" s="40"/>
      <c r="I278" s="41"/>
      <c r="J278" s="42"/>
      <c r="K278" s="43"/>
      <c r="L278" s="43"/>
      <c r="M278" s="42"/>
      <c r="N278" s="43"/>
      <c r="O278" s="42"/>
      <c r="P278" s="43"/>
      <c r="Q278" s="43"/>
      <c r="R278" s="42"/>
      <c r="S278" s="44"/>
      <c r="T278" s="45"/>
      <c r="U278" s="110"/>
      <c r="V278" s="110"/>
      <c r="W278" s="110"/>
      <c r="X278" s="110"/>
    </row>
    <row r="279" spans="1:24" s="17" customFormat="1" ht="21">
      <c r="A279" s="516" t="s">
        <v>194</v>
      </c>
      <c r="B279" s="511" t="s">
        <v>169</v>
      </c>
      <c r="C279" s="152" t="s">
        <v>48</v>
      </c>
      <c r="D279" s="350" t="s">
        <v>533</v>
      </c>
      <c r="E279" s="137" t="s">
        <v>534</v>
      </c>
      <c r="F279" s="351" t="s">
        <v>962</v>
      </c>
      <c r="G279" s="93" t="s">
        <v>138</v>
      </c>
      <c r="H279" s="352">
        <v>16</v>
      </c>
      <c r="I279" s="352">
        <v>2.96</v>
      </c>
      <c r="J279" s="439" t="s">
        <v>826</v>
      </c>
      <c r="K279" s="439" t="s">
        <v>826</v>
      </c>
      <c r="L279" s="439" t="s">
        <v>826</v>
      </c>
      <c r="M279" s="439" t="s">
        <v>826</v>
      </c>
      <c r="N279" s="191"/>
      <c r="O279" s="191"/>
      <c r="P279" s="191"/>
      <c r="Q279" s="439" t="s">
        <v>826</v>
      </c>
      <c r="R279" s="191"/>
      <c r="S279" s="199"/>
      <c r="T279" s="123"/>
      <c r="U279" s="1"/>
      <c r="V279" s="1"/>
      <c r="W279" s="1"/>
      <c r="X279" s="1"/>
    </row>
    <row r="280" spans="1:24" s="17" customFormat="1" ht="21">
      <c r="A280" s="517"/>
      <c r="B280" s="512"/>
      <c r="C280" s="152" t="s">
        <v>49</v>
      </c>
      <c r="D280" s="350" t="s">
        <v>957</v>
      </c>
      <c r="E280" s="137" t="s">
        <v>958</v>
      </c>
      <c r="F280" s="351" t="s">
        <v>962</v>
      </c>
      <c r="G280" s="93" t="s">
        <v>158</v>
      </c>
      <c r="H280" s="352">
        <v>15</v>
      </c>
      <c r="I280" s="352">
        <v>3.88</v>
      </c>
      <c r="J280" s="439" t="s">
        <v>826</v>
      </c>
      <c r="K280" s="439" t="s">
        <v>826</v>
      </c>
      <c r="L280" s="439" t="s">
        <v>826</v>
      </c>
      <c r="M280" s="439" t="s">
        <v>826</v>
      </c>
      <c r="N280" s="191"/>
      <c r="O280" s="191"/>
      <c r="P280" s="191"/>
      <c r="Q280" s="439" t="s">
        <v>826</v>
      </c>
      <c r="R280" s="191"/>
      <c r="S280" s="199"/>
      <c r="T280" s="123"/>
      <c r="U280" s="1"/>
      <c r="V280" s="1"/>
      <c r="W280" s="1"/>
      <c r="X280" s="1"/>
    </row>
    <row r="281" spans="1:24" s="17" customFormat="1" ht="21">
      <c r="A281" s="517"/>
      <c r="B281" s="511" t="s">
        <v>169</v>
      </c>
      <c r="C281" s="152" t="s">
        <v>82</v>
      </c>
      <c r="D281" s="350" t="s">
        <v>964</v>
      </c>
      <c r="E281" s="137" t="s">
        <v>959</v>
      </c>
      <c r="F281" s="351" t="s">
        <v>963</v>
      </c>
      <c r="G281" s="93" t="s">
        <v>138</v>
      </c>
      <c r="H281" s="352">
        <v>16</v>
      </c>
      <c r="I281" s="380">
        <v>3.22</v>
      </c>
      <c r="J281" s="439" t="s">
        <v>826</v>
      </c>
      <c r="K281" s="439" t="s">
        <v>826</v>
      </c>
      <c r="L281" s="439" t="s">
        <v>826</v>
      </c>
      <c r="M281" s="439" t="s">
        <v>826</v>
      </c>
      <c r="N281" s="439" t="s">
        <v>826</v>
      </c>
      <c r="O281" s="191"/>
      <c r="P281" s="439" t="s">
        <v>826</v>
      </c>
      <c r="Q281" s="439" t="s">
        <v>826</v>
      </c>
      <c r="R281" s="199"/>
      <c r="S281" s="201"/>
      <c r="T281" s="123"/>
      <c r="U281" s="226" t="s">
        <v>180</v>
      </c>
      <c r="V281" s="1"/>
      <c r="W281" s="1"/>
      <c r="X281" s="1"/>
    </row>
    <row r="282" spans="1:24" s="17" customFormat="1" ht="21">
      <c r="A282" s="517"/>
      <c r="B282" s="512"/>
      <c r="C282" s="152" t="s">
        <v>83</v>
      </c>
      <c r="D282" s="350" t="s">
        <v>960</v>
      </c>
      <c r="E282" s="137" t="s">
        <v>961</v>
      </c>
      <c r="F282" s="351" t="s">
        <v>963</v>
      </c>
      <c r="G282" s="93" t="s">
        <v>158</v>
      </c>
      <c r="H282" s="352">
        <v>15</v>
      </c>
      <c r="I282" s="352">
        <v>3.04</v>
      </c>
      <c r="J282" s="439" t="s">
        <v>826</v>
      </c>
      <c r="K282" s="439" t="s">
        <v>826</v>
      </c>
      <c r="L282" s="439" t="s">
        <v>826</v>
      </c>
      <c r="M282" s="439" t="s">
        <v>826</v>
      </c>
      <c r="N282" s="439" t="s">
        <v>826</v>
      </c>
      <c r="O282" s="191"/>
      <c r="P282" s="439" t="s">
        <v>826</v>
      </c>
      <c r="Q282" s="439" t="s">
        <v>826</v>
      </c>
      <c r="R282" s="191"/>
      <c r="S282" s="199"/>
      <c r="T282" s="123"/>
      <c r="U282" s="1"/>
      <c r="V282" s="1"/>
      <c r="W282" s="1"/>
      <c r="X282" s="1"/>
    </row>
    <row r="283" spans="1:24" s="382" customFormat="1" ht="21" customHeight="1">
      <c r="A283" s="517"/>
      <c r="B283" s="347"/>
      <c r="C283" s="152" t="s">
        <v>116</v>
      </c>
      <c r="D283" s="350"/>
      <c r="E283" s="137"/>
      <c r="F283" s="351"/>
      <c r="G283" s="93"/>
      <c r="H283" s="352"/>
      <c r="I283" s="353"/>
      <c r="J283" s="191"/>
      <c r="K283" s="191"/>
      <c r="L283" s="191"/>
      <c r="M283" s="191"/>
      <c r="N283" s="191"/>
      <c r="O283" s="191"/>
      <c r="P283" s="191"/>
      <c r="Q283" s="191"/>
      <c r="R283" s="199"/>
      <c r="S283" s="201"/>
      <c r="T283" s="123"/>
      <c r="U283" s="327"/>
      <c r="V283" s="381"/>
      <c r="W283" s="381"/>
      <c r="X283" s="381"/>
    </row>
    <row r="284" spans="1:24" s="17" customFormat="1" ht="21">
      <c r="A284" s="517"/>
      <c r="B284" s="332"/>
      <c r="C284" s="152" t="s">
        <v>117</v>
      </c>
      <c r="D284" s="350"/>
      <c r="E284" s="137"/>
      <c r="F284" s="351"/>
      <c r="G284" s="93"/>
      <c r="H284" s="352"/>
      <c r="I284" s="352"/>
      <c r="J284" s="191"/>
      <c r="K284" s="191"/>
      <c r="L284" s="191"/>
      <c r="M284" s="191"/>
      <c r="N284" s="191"/>
      <c r="O284" s="191"/>
      <c r="P284" s="191"/>
      <c r="Q284" s="191"/>
      <c r="R284" s="199"/>
      <c r="S284" s="201"/>
      <c r="T284" s="123"/>
      <c r="U284" s="1"/>
      <c r="V284" s="1"/>
      <c r="W284" s="1"/>
      <c r="X284" s="1"/>
    </row>
    <row r="285" spans="1:24" s="17" customFormat="1" ht="21">
      <c r="A285" s="517"/>
      <c r="B285" s="483"/>
      <c r="C285" s="152" t="s">
        <v>722</v>
      </c>
      <c r="D285" s="350"/>
      <c r="E285" s="137"/>
      <c r="F285" s="351"/>
      <c r="G285" s="93"/>
      <c r="H285" s="352"/>
      <c r="I285" s="352"/>
      <c r="J285" s="191"/>
      <c r="K285" s="191"/>
      <c r="L285" s="191"/>
      <c r="M285" s="191"/>
      <c r="N285" s="191"/>
      <c r="O285" s="191"/>
      <c r="P285" s="191"/>
      <c r="Q285" s="191"/>
      <c r="R285" s="191"/>
      <c r="S285" s="199"/>
      <c r="T285" s="123"/>
      <c r="U285" s="1"/>
      <c r="V285" s="1"/>
      <c r="W285" s="1"/>
      <c r="X285" s="1"/>
    </row>
    <row r="286" spans="1:24" s="17" customFormat="1" ht="21">
      <c r="A286" s="518"/>
      <c r="B286" s="484"/>
      <c r="C286" s="152" t="s">
        <v>723</v>
      </c>
      <c r="D286" s="350"/>
      <c r="E286" s="137"/>
      <c r="F286" s="351"/>
      <c r="G286" s="93"/>
      <c r="H286" s="352"/>
      <c r="I286" s="352"/>
      <c r="J286" s="191"/>
      <c r="K286" s="191"/>
      <c r="L286" s="191"/>
      <c r="M286" s="191"/>
      <c r="N286" s="191"/>
      <c r="O286" s="191"/>
      <c r="P286" s="191"/>
      <c r="Q286" s="191"/>
      <c r="R286" s="191"/>
      <c r="S286" s="199"/>
      <c r="T286" s="123"/>
      <c r="U286" s="1"/>
      <c r="V286" s="1"/>
      <c r="W286" s="1"/>
      <c r="X286" s="1"/>
    </row>
    <row r="287" spans="1:24" s="38" customFormat="1" ht="23.25">
      <c r="A287" s="46" t="s">
        <v>150</v>
      </c>
      <c r="B287" s="513" t="s">
        <v>151</v>
      </c>
      <c r="C287" s="514"/>
      <c r="D287" s="514"/>
      <c r="E287" s="514"/>
      <c r="F287" s="514"/>
      <c r="G287" s="514"/>
      <c r="H287" s="514"/>
      <c r="I287" s="514"/>
      <c r="J287" s="514"/>
      <c r="K287" s="514"/>
      <c r="L287" s="514"/>
      <c r="M287" s="514"/>
      <c r="N287" s="514"/>
      <c r="O287" s="514"/>
      <c r="P287" s="514"/>
      <c r="Q287" s="514"/>
      <c r="R287" s="514"/>
      <c r="S287" s="514"/>
      <c r="T287" s="514"/>
      <c r="U287" s="110"/>
      <c r="V287" s="110"/>
      <c r="W287" s="110"/>
      <c r="X287" s="110"/>
    </row>
    <row r="288" spans="1:24" s="38" customFormat="1" ht="21">
      <c r="A288" s="29"/>
      <c r="B288" s="515" t="s">
        <v>149</v>
      </c>
      <c r="C288" s="514"/>
      <c r="D288" s="514"/>
      <c r="E288" s="514"/>
      <c r="F288" s="514"/>
      <c r="G288" s="514"/>
      <c r="H288" s="514"/>
      <c r="I288" s="514"/>
      <c r="J288" s="514"/>
      <c r="K288" s="514"/>
      <c r="L288" s="514"/>
      <c r="M288" s="514"/>
      <c r="N288" s="514"/>
      <c r="O288" s="514"/>
      <c r="P288" s="514"/>
      <c r="Q288" s="514"/>
      <c r="R288" s="514"/>
      <c r="S288" s="514"/>
      <c r="T288" s="514"/>
      <c r="U288" s="110"/>
      <c r="V288" s="110"/>
      <c r="W288" s="110"/>
      <c r="X288" s="110"/>
    </row>
    <row r="289" spans="1:24" s="38" customFormat="1" ht="23.25">
      <c r="A289" s="29"/>
      <c r="B289" s="509" t="s">
        <v>152</v>
      </c>
      <c r="C289" s="510"/>
      <c r="D289" s="510"/>
      <c r="E289" s="510"/>
      <c r="F289" s="510"/>
      <c r="G289" s="510"/>
      <c r="H289" s="510"/>
      <c r="I289" s="510"/>
      <c r="J289" s="510"/>
      <c r="K289" s="510"/>
      <c r="L289" s="510"/>
      <c r="M289" s="510"/>
      <c r="N289" s="510"/>
      <c r="O289" s="510"/>
      <c r="P289" s="510"/>
      <c r="Q289" s="510"/>
      <c r="R289" s="510"/>
      <c r="S289" s="510"/>
      <c r="T289" s="510"/>
      <c r="U289" s="110"/>
      <c r="V289" s="110"/>
      <c r="W289" s="110"/>
      <c r="X289" s="110"/>
    </row>
    <row r="290" spans="1:24" s="38" customFormat="1" ht="21">
      <c r="A290" s="29"/>
      <c r="B290" s="509" t="s">
        <v>157</v>
      </c>
      <c r="C290" s="510"/>
      <c r="D290" s="510"/>
      <c r="E290" s="510"/>
      <c r="F290" s="510"/>
      <c r="G290" s="510"/>
      <c r="H290" s="510"/>
      <c r="I290" s="510"/>
      <c r="J290" s="510"/>
      <c r="K290" s="510"/>
      <c r="L290" s="510"/>
      <c r="M290" s="510"/>
      <c r="N290" s="510"/>
      <c r="O290" s="510"/>
      <c r="P290" s="510"/>
      <c r="Q290" s="510"/>
      <c r="R290" s="510"/>
      <c r="S290" s="510"/>
      <c r="T290" s="510"/>
      <c r="U290" s="110"/>
      <c r="V290" s="110"/>
      <c r="W290" s="110"/>
      <c r="X290" s="110"/>
    </row>
    <row r="291" spans="1:24" s="38" customFormat="1" ht="21">
      <c r="A291" s="29"/>
      <c r="B291" s="509" t="s">
        <v>1023</v>
      </c>
      <c r="C291" s="510"/>
      <c r="D291" s="510"/>
      <c r="E291" s="510"/>
      <c r="F291" s="510"/>
      <c r="G291" s="510"/>
      <c r="H291" s="510"/>
      <c r="I291" s="510"/>
      <c r="J291" s="510"/>
      <c r="K291" s="510"/>
      <c r="L291" s="510"/>
      <c r="M291" s="510"/>
      <c r="N291" s="510"/>
      <c r="O291" s="510"/>
      <c r="P291" s="510"/>
      <c r="Q291" s="510"/>
      <c r="R291" s="510"/>
      <c r="S291" s="510"/>
      <c r="T291" s="510"/>
      <c r="U291" s="110"/>
      <c r="V291" s="110"/>
      <c r="W291" s="110"/>
      <c r="X291" s="110"/>
    </row>
    <row r="292" spans="1:24" s="38" customFormat="1" ht="21">
      <c r="A292" s="29"/>
      <c r="B292" s="30"/>
      <c r="C292" s="155"/>
      <c r="D292" s="39"/>
      <c r="E292" s="39"/>
      <c r="F292" s="39"/>
      <c r="G292" s="40"/>
      <c r="H292" s="40"/>
      <c r="I292" s="41"/>
      <c r="J292" s="42"/>
      <c r="K292" s="43"/>
      <c r="L292" s="43"/>
      <c r="M292" s="42"/>
      <c r="N292" s="43"/>
      <c r="O292" s="42"/>
      <c r="P292" s="43"/>
      <c r="Q292" s="43"/>
      <c r="R292" s="42"/>
      <c r="S292" s="44"/>
      <c r="T292" s="45"/>
      <c r="U292" s="110"/>
      <c r="V292" s="110"/>
      <c r="W292" s="110"/>
      <c r="X292" s="110"/>
    </row>
    <row r="293" spans="1:24" s="38" customFormat="1" ht="21">
      <c r="A293" s="29"/>
      <c r="B293" s="30"/>
      <c r="C293" s="155"/>
      <c r="D293" s="39"/>
      <c r="E293" s="39"/>
      <c r="F293" s="39"/>
      <c r="G293" s="40"/>
      <c r="H293" s="40"/>
      <c r="I293" s="41"/>
      <c r="J293" s="42"/>
      <c r="K293" s="43"/>
      <c r="L293" s="43"/>
      <c r="M293" s="42"/>
      <c r="N293" s="43"/>
      <c r="O293" s="42"/>
      <c r="P293" s="43"/>
      <c r="Q293" s="43"/>
      <c r="R293" s="42"/>
      <c r="S293" s="44"/>
      <c r="T293" s="45"/>
      <c r="U293" s="110"/>
      <c r="V293" s="110"/>
      <c r="W293" s="110"/>
      <c r="X293" s="110"/>
    </row>
    <row r="294" spans="1:24" s="38" customFormat="1" ht="21">
      <c r="A294" s="29"/>
      <c r="B294" s="30"/>
      <c r="C294" s="155"/>
      <c r="D294" s="39"/>
      <c r="E294" s="39"/>
      <c r="F294" s="39"/>
      <c r="G294" s="40"/>
      <c r="H294" s="40"/>
      <c r="I294" s="41"/>
      <c r="J294" s="42"/>
      <c r="K294" s="43"/>
      <c r="L294" s="43"/>
      <c r="M294" s="42"/>
      <c r="N294" s="43"/>
      <c r="O294" s="42"/>
      <c r="P294" s="43"/>
      <c r="Q294" s="43"/>
      <c r="R294" s="42"/>
      <c r="S294" s="44"/>
      <c r="T294" s="45"/>
      <c r="U294" s="110"/>
      <c r="V294" s="110"/>
      <c r="W294" s="110"/>
      <c r="X294" s="110"/>
    </row>
    <row r="295" spans="1:24" s="38" customFormat="1" ht="21">
      <c r="A295" s="29"/>
      <c r="B295" s="30"/>
      <c r="C295" s="155"/>
      <c r="D295" s="39"/>
      <c r="E295" s="39"/>
      <c r="F295" s="39"/>
      <c r="G295" s="40"/>
      <c r="H295" s="40"/>
      <c r="I295" s="41"/>
      <c r="J295" s="42"/>
      <c r="K295" s="43"/>
      <c r="L295" s="43"/>
      <c r="M295" s="42"/>
      <c r="N295" s="43"/>
      <c r="O295" s="42"/>
      <c r="P295" s="43"/>
      <c r="Q295" s="43"/>
      <c r="R295" s="42"/>
      <c r="S295" s="44"/>
      <c r="T295" s="45"/>
      <c r="U295" s="110"/>
      <c r="V295" s="110"/>
      <c r="W295" s="110"/>
      <c r="X295" s="110"/>
    </row>
    <row r="296" spans="1:24" s="38" customFormat="1" ht="21">
      <c r="A296" s="29"/>
      <c r="B296" s="30"/>
      <c r="C296" s="155"/>
      <c r="D296" s="39"/>
      <c r="E296" s="39"/>
      <c r="F296" s="39"/>
      <c r="G296" s="40"/>
      <c r="H296" s="40"/>
      <c r="I296" s="41"/>
      <c r="J296" s="42"/>
      <c r="K296" s="43"/>
      <c r="L296" s="43"/>
      <c r="M296" s="42"/>
      <c r="N296" s="43"/>
      <c r="O296" s="42"/>
      <c r="P296" s="43"/>
      <c r="Q296" s="43"/>
      <c r="R296" s="42"/>
      <c r="S296" s="44"/>
      <c r="T296" s="45"/>
      <c r="U296" s="110"/>
      <c r="V296" s="110"/>
      <c r="W296" s="110"/>
      <c r="X296" s="110"/>
    </row>
    <row r="297" spans="1:24" s="38" customFormat="1" ht="21">
      <c r="A297" s="29"/>
      <c r="B297" s="30"/>
      <c r="C297" s="155"/>
      <c r="D297" s="39"/>
      <c r="E297" s="39"/>
      <c r="F297" s="39"/>
      <c r="G297" s="40"/>
      <c r="H297" s="40"/>
      <c r="I297" s="41"/>
      <c r="J297" s="42"/>
      <c r="K297" s="43"/>
      <c r="L297" s="43"/>
      <c r="M297" s="42"/>
      <c r="N297" s="43"/>
      <c r="O297" s="42"/>
      <c r="P297" s="43"/>
      <c r="Q297" s="43"/>
      <c r="R297" s="42"/>
      <c r="S297" s="44"/>
      <c r="T297" s="45"/>
      <c r="U297" s="110"/>
      <c r="V297" s="110"/>
      <c r="W297" s="110"/>
      <c r="X297" s="110"/>
    </row>
    <row r="298" spans="1:24" s="38" customFormat="1" ht="21">
      <c r="A298" s="29"/>
      <c r="B298" s="30"/>
      <c r="C298" s="155"/>
      <c r="D298" s="39"/>
      <c r="E298" s="39"/>
      <c r="F298" s="39"/>
      <c r="G298" s="40"/>
      <c r="H298" s="40"/>
      <c r="I298" s="41"/>
      <c r="J298" s="42"/>
      <c r="K298" s="43"/>
      <c r="L298" s="43"/>
      <c r="M298" s="42"/>
      <c r="N298" s="43"/>
      <c r="O298" s="42"/>
      <c r="P298" s="43"/>
      <c r="Q298" s="43"/>
      <c r="R298" s="42"/>
      <c r="S298" s="44"/>
      <c r="T298" s="45"/>
      <c r="U298" s="110"/>
      <c r="V298" s="110"/>
      <c r="W298" s="110"/>
      <c r="X298" s="110"/>
    </row>
    <row r="299" spans="1:24" s="38" customFormat="1" ht="21">
      <c r="A299" s="29"/>
      <c r="B299" s="30"/>
      <c r="C299" s="155"/>
      <c r="D299" s="39"/>
      <c r="E299" s="39"/>
      <c r="F299" s="39"/>
      <c r="G299" s="40"/>
      <c r="H299" s="40"/>
      <c r="I299" s="41"/>
      <c r="J299" s="42"/>
      <c r="K299" s="43"/>
      <c r="L299" s="43"/>
      <c r="M299" s="42"/>
      <c r="N299" s="43"/>
      <c r="O299" s="42"/>
      <c r="P299" s="43"/>
      <c r="Q299" s="43"/>
      <c r="R299" s="42"/>
      <c r="S299" s="44"/>
      <c r="T299" s="45"/>
      <c r="U299" s="110"/>
      <c r="V299" s="110"/>
      <c r="W299" s="110"/>
      <c r="X299" s="110"/>
    </row>
    <row r="300" spans="1:24" s="17" customFormat="1" ht="21">
      <c r="A300" s="516" t="s">
        <v>195</v>
      </c>
      <c r="B300" s="483" t="s">
        <v>169</v>
      </c>
      <c r="C300" s="152" t="s">
        <v>50</v>
      </c>
      <c r="D300" s="122" t="s">
        <v>906</v>
      </c>
      <c r="E300" s="137" t="s">
        <v>907</v>
      </c>
      <c r="F300" s="125" t="s">
        <v>908</v>
      </c>
      <c r="G300" s="93" t="s">
        <v>136</v>
      </c>
      <c r="H300" s="93">
        <v>15</v>
      </c>
      <c r="I300" s="94">
        <v>2.78</v>
      </c>
      <c r="J300" s="439" t="s">
        <v>826</v>
      </c>
      <c r="K300" s="439" t="s">
        <v>826</v>
      </c>
      <c r="L300" s="439" t="s">
        <v>826</v>
      </c>
      <c r="M300" s="439"/>
      <c r="N300" s="439" t="s">
        <v>826</v>
      </c>
      <c r="O300" s="439" t="s">
        <v>826</v>
      </c>
      <c r="P300" s="439" t="s">
        <v>826</v>
      </c>
      <c r="Q300" s="439" t="s">
        <v>826</v>
      </c>
      <c r="R300" s="199"/>
      <c r="S300" s="201"/>
      <c r="T300" s="192"/>
      <c r="U300" s="1"/>
      <c r="V300" s="1"/>
      <c r="W300" s="1"/>
      <c r="X300" s="1"/>
    </row>
    <row r="301" spans="1:24" s="17" customFormat="1" ht="21">
      <c r="A301" s="517"/>
      <c r="B301" s="484"/>
      <c r="C301" s="152" t="s">
        <v>51</v>
      </c>
      <c r="D301" s="122" t="s">
        <v>910</v>
      </c>
      <c r="E301" s="137" t="s">
        <v>911</v>
      </c>
      <c r="F301" s="125" t="s">
        <v>908</v>
      </c>
      <c r="G301" s="93" t="s">
        <v>158</v>
      </c>
      <c r="H301" s="93">
        <v>15</v>
      </c>
      <c r="I301" s="94">
        <v>3.31</v>
      </c>
      <c r="J301" s="439" t="s">
        <v>826</v>
      </c>
      <c r="K301" s="439" t="s">
        <v>826</v>
      </c>
      <c r="L301" s="439" t="s">
        <v>826</v>
      </c>
      <c r="M301" s="191"/>
      <c r="N301" s="439" t="s">
        <v>826</v>
      </c>
      <c r="O301" s="439" t="s">
        <v>826</v>
      </c>
      <c r="P301" s="439" t="s">
        <v>826</v>
      </c>
      <c r="Q301" s="439" t="s">
        <v>826</v>
      </c>
      <c r="R301" s="199"/>
      <c r="S301" s="201"/>
      <c r="T301" s="192"/>
      <c r="U301" s="1"/>
      <c r="V301" s="1"/>
      <c r="W301" s="1"/>
      <c r="X301" s="1"/>
    </row>
    <row r="302" spans="1:24" s="17" customFormat="1" ht="21">
      <c r="A302" s="517"/>
      <c r="B302" s="347"/>
      <c r="C302" s="152" t="s">
        <v>84</v>
      </c>
      <c r="D302" s="122"/>
      <c r="E302" s="137"/>
      <c r="F302" s="125"/>
      <c r="G302" s="93"/>
      <c r="H302" s="93"/>
      <c r="I302" s="94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2"/>
      <c r="U302" s="1"/>
      <c r="V302" s="1"/>
      <c r="W302" s="1"/>
      <c r="X302" s="1"/>
    </row>
    <row r="303" spans="1:24" s="17" customFormat="1" ht="21">
      <c r="A303" s="517"/>
      <c r="B303" s="332" t="s">
        <v>171</v>
      </c>
      <c r="C303" s="152" t="s">
        <v>85</v>
      </c>
      <c r="D303" s="122" t="s">
        <v>913</v>
      </c>
      <c r="E303" s="137" t="s">
        <v>918</v>
      </c>
      <c r="F303" s="125" t="s">
        <v>915</v>
      </c>
      <c r="G303" s="93" t="s">
        <v>136</v>
      </c>
      <c r="H303" s="93">
        <v>16</v>
      </c>
      <c r="I303" s="94">
        <v>2.98</v>
      </c>
      <c r="J303" s="439" t="s">
        <v>826</v>
      </c>
      <c r="K303" s="439" t="s">
        <v>826</v>
      </c>
      <c r="L303" s="439" t="s">
        <v>826</v>
      </c>
      <c r="M303" s="439" t="s">
        <v>826</v>
      </c>
      <c r="N303" s="439" t="s">
        <v>826</v>
      </c>
      <c r="O303" s="439" t="s">
        <v>826</v>
      </c>
      <c r="P303" s="439" t="s">
        <v>826</v>
      </c>
      <c r="Q303" s="439" t="s">
        <v>826</v>
      </c>
      <c r="R303" s="191"/>
      <c r="S303" s="191"/>
      <c r="T303" s="192"/>
      <c r="U303" s="1"/>
      <c r="V303" s="1"/>
      <c r="W303" s="1"/>
      <c r="X303" s="1"/>
    </row>
    <row r="304" spans="1:24" s="17" customFormat="1" ht="21">
      <c r="A304" s="517"/>
      <c r="B304" s="347"/>
      <c r="C304" s="152" t="s">
        <v>118</v>
      </c>
      <c r="D304" s="122"/>
      <c r="E304" s="137"/>
      <c r="F304" s="125"/>
      <c r="G304" s="93"/>
      <c r="H304" s="93"/>
      <c r="I304" s="94"/>
      <c r="J304" s="191"/>
      <c r="K304" s="191"/>
      <c r="L304" s="191"/>
      <c r="M304" s="191"/>
      <c r="N304" s="191"/>
      <c r="O304" s="191"/>
      <c r="P304" s="191"/>
      <c r="Q304" s="191"/>
      <c r="R304" s="191"/>
      <c r="S304" s="199"/>
      <c r="T304" s="192"/>
      <c r="U304" s="1"/>
      <c r="V304" s="1"/>
      <c r="W304" s="1"/>
      <c r="X304" s="1"/>
    </row>
    <row r="305" spans="1:24" s="17" customFormat="1" ht="21">
      <c r="A305" s="518"/>
      <c r="B305" s="332"/>
      <c r="C305" s="152" t="s">
        <v>119</v>
      </c>
      <c r="D305" s="122"/>
      <c r="E305" s="137"/>
      <c r="F305" s="125"/>
      <c r="G305" s="93"/>
      <c r="H305" s="93"/>
      <c r="I305" s="94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2"/>
      <c r="U305" s="1"/>
      <c r="V305" s="1"/>
      <c r="W305" s="1"/>
      <c r="X305" s="1"/>
    </row>
    <row r="306" spans="1:24" s="38" customFormat="1" ht="23.25">
      <c r="A306" s="46" t="s">
        <v>150</v>
      </c>
      <c r="B306" s="513" t="s">
        <v>151</v>
      </c>
      <c r="C306" s="514"/>
      <c r="D306" s="514"/>
      <c r="E306" s="514"/>
      <c r="F306" s="514"/>
      <c r="G306" s="514"/>
      <c r="H306" s="514"/>
      <c r="I306" s="514"/>
      <c r="J306" s="514"/>
      <c r="K306" s="514"/>
      <c r="L306" s="514"/>
      <c r="M306" s="514"/>
      <c r="N306" s="514"/>
      <c r="O306" s="514"/>
      <c r="P306" s="514"/>
      <c r="Q306" s="514"/>
      <c r="R306" s="514"/>
      <c r="S306" s="514"/>
      <c r="T306" s="514"/>
      <c r="U306" s="110"/>
      <c r="V306" s="110"/>
      <c r="W306" s="110"/>
      <c r="X306" s="110"/>
    </row>
    <row r="307" spans="1:24" s="38" customFormat="1" ht="21">
      <c r="A307" s="29"/>
      <c r="B307" s="515" t="s">
        <v>149</v>
      </c>
      <c r="C307" s="514"/>
      <c r="D307" s="514"/>
      <c r="E307" s="514"/>
      <c r="F307" s="514"/>
      <c r="G307" s="514"/>
      <c r="H307" s="514"/>
      <c r="I307" s="514"/>
      <c r="J307" s="514"/>
      <c r="K307" s="514"/>
      <c r="L307" s="514"/>
      <c r="M307" s="514"/>
      <c r="N307" s="514"/>
      <c r="O307" s="514"/>
      <c r="P307" s="514"/>
      <c r="Q307" s="514"/>
      <c r="R307" s="514"/>
      <c r="S307" s="514"/>
      <c r="T307" s="514"/>
      <c r="U307" s="110"/>
      <c r="V307" s="110"/>
      <c r="W307" s="110"/>
      <c r="X307" s="110"/>
    </row>
    <row r="308" spans="1:24" s="38" customFormat="1" ht="23.25">
      <c r="A308" s="29"/>
      <c r="B308" s="509" t="s">
        <v>152</v>
      </c>
      <c r="C308" s="510"/>
      <c r="D308" s="510"/>
      <c r="E308" s="510"/>
      <c r="F308" s="510"/>
      <c r="G308" s="510"/>
      <c r="H308" s="510"/>
      <c r="I308" s="510"/>
      <c r="J308" s="510"/>
      <c r="K308" s="510"/>
      <c r="L308" s="510"/>
      <c r="M308" s="510"/>
      <c r="N308" s="510"/>
      <c r="O308" s="510"/>
      <c r="P308" s="510"/>
      <c r="Q308" s="510"/>
      <c r="R308" s="510"/>
      <c r="S308" s="510"/>
      <c r="T308" s="510"/>
      <c r="U308" s="110"/>
      <c r="V308" s="110"/>
      <c r="W308" s="110"/>
      <c r="X308" s="110"/>
    </row>
    <row r="309" spans="1:24" s="38" customFormat="1" ht="21">
      <c r="A309" s="29"/>
      <c r="B309" s="509" t="s">
        <v>157</v>
      </c>
      <c r="C309" s="510"/>
      <c r="D309" s="510"/>
      <c r="E309" s="510"/>
      <c r="F309" s="510"/>
      <c r="G309" s="510"/>
      <c r="H309" s="510"/>
      <c r="I309" s="510"/>
      <c r="J309" s="510"/>
      <c r="K309" s="510"/>
      <c r="L309" s="510"/>
      <c r="M309" s="510"/>
      <c r="N309" s="510"/>
      <c r="O309" s="510"/>
      <c r="P309" s="510"/>
      <c r="Q309" s="510"/>
      <c r="R309" s="510"/>
      <c r="S309" s="510"/>
      <c r="T309" s="510"/>
      <c r="U309" s="110"/>
      <c r="V309" s="110"/>
      <c r="W309" s="110"/>
      <c r="X309" s="110"/>
    </row>
    <row r="310" spans="1:24" s="38" customFormat="1" ht="21">
      <c r="A310" s="29"/>
      <c r="B310" s="509" t="s">
        <v>1023</v>
      </c>
      <c r="C310" s="510"/>
      <c r="D310" s="510"/>
      <c r="E310" s="510"/>
      <c r="F310" s="510"/>
      <c r="G310" s="510"/>
      <c r="H310" s="510"/>
      <c r="I310" s="510"/>
      <c r="J310" s="510"/>
      <c r="K310" s="510"/>
      <c r="L310" s="510"/>
      <c r="M310" s="510"/>
      <c r="N310" s="510"/>
      <c r="O310" s="510"/>
      <c r="P310" s="510"/>
      <c r="Q310" s="510"/>
      <c r="R310" s="510"/>
      <c r="S310" s="510"/>
      <c r="T310" s="510"/>
      <c r="U310" s="110"/>
      <c r="V310" s="110"/>
      <c r="W310" s="110"/>
      <c r="X310" s="110"/>
    </row>
    <row r="311" spans="1:24" s="38" customFormat="1" ht="21">
      <c r="A311" s="29"/>
      <c r="B311" s="521"/>
      <c r="C311" s="521"/>
      <c r="D311" s="39"/>
      <c r="E311" s="39"/>
      <c r="F311" s="39"/>
      <c r="G311" s="40"/>
      <c r="H311" s="40"/>
      <c r="I311" s="41"/>
      <c r="J311" s="42"/>
      <c r="K311" s="43"/>
      <c r="L311" s="43"/>
      <c r="M311" s="42"/>
      <c r="N311" s="43"/>
      <c r="O311" s="42"/>
      <c r="P311" s="43"/>
      <c r="Q311" s="43"/>
      <c r="R311" s="42"/>
      <c r="S311" s="44"/>
      <c r="T311" s="45"/>
      <c r="U311" s="110"/>
      <c r="V311" s="110"/>
      <c r="W311" s="110"/>
      <c r="X311" s="110"/>
    </row>
    <row r="312" spans="1:24" s="38" customFormat="1" ht="21">
      <c r="A312" s="29"/>
      <c r="B312" s="30"/>
      <c r="C312" s="156"/>
      <c r="D312" s="39"/>
      <c r="E312" s="39"/>
      <c r="F312" s="39"/>
      <c r="G312" s="40"/>
      <c r="H312" s="40"/>
      <c r="I312" s="41"/>
      <c r="J312" s="42"/>
      <c r="K312" s="43"/>
      <c r="L312" s="43"/>
      <c r="M312" s="42"/>
      <c r="N312" s="43"/>
      <c r="O312" s="42"/>
      <c r="P312" s="43"/>
      <c r="Q312" s="43"/>
      <c r="R312" s="42"/>
      <c r="S312" s="44"/>
      <c r="T312" s="45"/>
      <c r="U312" s="110"/>
      <c r="V312" s="110"/>
      <c r="W312" s="110"/>
      <c r="X312" s="110"/>
    </row>
    <row r="313" spans="1:24" s="38" customFormat="1" ht="21">
      <c r="A313" s="29"/>
      <c r="B313" s="30"/>
      <c r="C313" s="156"/>
      <c r="D313" s="39"/>
      <c r="E313" s="39"/>
      <c r="F313" s="39"/>
      <c r="G313" s="40"/>
      <c r="H313" s="40"/>
      <c r="I313" s="41"/>
      <c r="J313" s="42"/>
      <c r="K313" s="43"/>
      <c r="L313" s="43"/>
      <c r="M313" s="42"/>
      <c r="N313" s="43"/>
      <c r="O313" s="42"/>
      <c r="P313" s="43"/>
      <c r="Q313" s="43"/>
      <c r="R313" s="42"/>
      <c r="S313" s="44"/>
      <c r="T313" s="45"/>
      <c r="U313" s="110"/>
      <c r="V313" s="110"/>
      <c r="W313" s="110"/>
      <c r="X313" s="110"/>
    </row>
    <row r="314" spans="1:24" s="38" customFormat="1" ht="21">
      <c r="A314" s="29"/>
      <c r="B314" s="30"/>
      <c r="C314" s="156"/>
      <c r="D314" s="39"/>
      <c r="E314" s="39"/>
      <c r="F314" s="39"/>
      <c r="G314" s="40"/>
      <c r="H314" s="40"/>
      <c r="I314" s="41"/>
      <c r="J314" s="42"/>
      <c r="K314" s="43"/>
      <c r="L314" s="43"/>
      <c r="M314" s="42"/>
      <c r="N314" s="43"/>
      <c r="O314" s="42"/>
      <c r="P314" s="43"/>
      <c r="Q314" s="43"/>
      <c r="R314" s="42"/>
      <c r="S314" s="44"/>
      <c r="T314" s="45"/>
      <c r="U314" s="110"/>
      <c r="V314" s="110"/>
      <c r="W314" s="110"/>
      <c r="X314" s="110"/>
    </row>
    <row r="315" spans="1:24" s="38" customFormat="1" ht="21">
      <c r="A315" s="29"/>
      <c r="B315" s="30"/>
      <c r="C315" s="156"/>
      <c r="D315" s="39"/>
      <c r="E315" s="39"/>
      <c r="F315" s="39"/>
      <c r="G315" s="40"/>
      <c r="H315" s="40"/>
      <c r="I315" s="41"/>
      <c r="J315" s="42"/>
      <c r="K315" s="43"/>
      <c r="L315" s="43"/>
      <c r="M315" s="42"/>
      <c r="N315" s="43"/>
      <c r="O315" s="42"/>
      <c r="P315" s="43"/>
      <c r="Q315" s="43"/>
      <c r="R315" s="42"/>
      <c r="S315" s="44"/>
      <c r="T315" s="45"/>
      <c r="U315" s="110"/>
      <c r="V315" s="110"/>
      <c r="W315" s="110"/>
      <c r="X315" s="110"/>
    </row>
    <row r="316" spans="1:24" s="38" customFormat="1" ht="21">
      <c r="A316" s="29"/>
      <c r="B316" s="30"/>
      <c r="C316" s="156"/>
      <c r="D316" s="39"/>
      <c r="E316" s="39"/>
      <c r="F316" s="39"/>
      <c r="G316" s="40"/>
      <c r="H316" s="40"/>
      <c r="I316" s="41"/>
      <c r="J316" s="42"/>
      <c r="K316" s="43"/>
      <c r="L316" s="43"/>
      <c r="M316" s="42"/>
      <c r="N316" s="43"/>
      <c r="O316" s="42"/>
      <c r="P316" s="43"/>
      <c r="Q316" s="43"/>
      <c r="R316" s="42"/>
      <c r="S316" s="44"/>
      <c r="T316" s="45"/>
      <c r="U316" s="110"/>
      <c r="V316" s="110"/>
      <c r="W316" s="110"/>
      <c r="X316" s="110"/>
    </row>
    <row r="317" spans="1:24" s="38" customFormat="1" ht="21">
      <c r="A317" s="29"/>
      <c r="B317" s="30"/>
      <c r="C317" s="156"/>
      <c r="D317" s="39"/>
      <c r="E317" s="39"/>
      <c r="F317" s="39"/>
      <c r="G317" s="40"/>
      <c r="H317" s="40"/>
      <c r="I317" s="41"/>
      <c r="J317" s="42"/>
      <c r="K317" s="43"/>
      <c r="L317" s="43"/>
      <c r="M317" s="42"/>
      <c r="N317" s="43"/>
      <c r="O317" s="42"/>
      <c r="P317" s="43"/>
      <c r="Q317" s="43"/>
      <c r="R317" s="42"/>
      <c r="S317" s="44"/>
      <c r="T317" s="45"/>
      <c r="U317" s="110"/>
      <c r="V317" s="110"/>
      <c r="W317" s="110"/>
      <c r="X317" s="110"/>
    </row>
    <row r="318" spans="1:24" s="38" customFormat="1" ht="21">
      <c r="A318" s="29"/>
      <c r="B318" s="30"/>
      <c r="C318" s="156"/>
      <c r="D318" s="39"/>
      <c r="E318" s="39"/>
      <c r="F318" s="39"/>
      <c r="G318" s="40"/>
      <c r="H318" s="40"/>
      <c r="I318" s="41"/>
      <c r="J318" s="42"/>
      <c r="K318" s="43"/>
      <c r="L318" s="43"/>
      <c r="M318" s="42"/>
      <c r="N318" s="43"/>
      <c r="O318" s="42"/>
      <c r="P318" s="43"/>
      <c r="Q318" s="43"/>
      <c r="R318" s="42"/>
      <c r="S318" s="44"/>
      <c r="T318" s="45"/>
      <c r="U318" s="110"/>
      <c r="V318" s="110"/>
      <c r="W318" s="110"/>
      <c r="X318" s="110"/>
    </row>
    <row r="319" spans="1:24" s="38" customFormat="1" ht="21">
      <c r="A319" s="29"/>
      <c r="B319" s="30"/>
      <c r="C319" s="156"/>
      <c r="D319" s="39"/>
      <c r="E319" s="39"/>
      <c r="F319" s="39"/>
      <c r="G319" s="40"/>
      <c r="H319" s="40"/>
      <c r="I319" s="41"/>
      <c r="J319" s="42"/>
      <c r="K319" s="43"/>
      <c r="L319" s="43"/>
      <c r="M319" s="42"/>
      <c r="N319" s="43"/>
      <c r="O319" s="42"/>
      <c r="P319" s="43"/>
      <c r="Q319" s="43"/>
      <c r="R319" s="42"/>
      <c r="S319" s="44"/>
      <c r="T319" s="45"/>
      <c r="U319" s="110"/>
      <c r="V319" s="110"/>
      <c r="W319" s="110"/>
      <c r="X319" s="110"/>
    </row>
    <row r="320" spans="1:24" s="38" customFormat="1" ht="21">
      <c r="A320" s="29"/>
      <c r="B320" s="30"/>
      <c r="C320" s="156"/>
      <c r="D320" s="39"/>
      <c r="E320" s="39"/>
      <c r="F320" s="39"/>
      <c r="G320" s="40"/>
      <c r="H320" s="40"/>
      <c r="I320" s="41"/>
      <c r="J320" s="42"/>
      <c r="K320" s="43"/>
      <c r="L320" s="43"/>
      <c r="M320" s="42"/>
      <c r="N320" s="43"/>
      <c r="O320" s="42"/>
      <c r="P320" s="43"/>
      <c r="Q320" s="43"/>
      <c r="R320" s="42"/>
      <c r="S320" s="44"/>
      <c r="T320" s="45"/>
      <c r="U320" s="110"/>
      <c r="V320" s="110"/>
      <c r="W320" s="110"/>
      <c r="X320" s="110"/>
    </row>
    <row r="321" spans="1:24" s="38" customFormat="1" ht="21">
      <c r="A321" s="516" t="s">
        <v>196</v>
      </c>
      <c r="B321" s="483" t="s">
        <v>169</v>
      </c>
      <c r="C321" s="152" t="s">
        <v>52</v>
      </c>
      <c r="D321" s="122" t="s">
        <v>1148</v>
      </c>
      <c r="E321" s="137" t="s">
        <v>1149</v>
      </c>
      <c r="F321" s="125" t="s">
        <v>1150</v>
      </c>
      <c r="G321" s="93" t="s">
        <v>136</v>
      </c>
      <c r="H321" s="93">
        <v>16</v>
      </c>
      <c r="I321" s="94">
        <v>3.58</v>
      </c>
      <c r="J321" s="439" t="s">
        <v>826</v>
      </c>
      <c r="K321" s="439" t="s">
        <v>826</v>
      </c>
      <c r="L321" s="439" t="s">
        <v>826</v>
      </c>
      <c r="M321" s="191"/>
      <c r="N321" s="439" t="s">
        <v>826</v>
      </c>
      <c r="O321" s="439" t="s">
        <v>826</v>
      </c>
      <c r="P321" s="439" t="s">
        <v>826</v>
      </c>
      <c r="Q321" s="191"/>
      <c r="R321" s="199"/>
      <c r="S321" s="201"/>
      <c r="T321" s="192"/>
      <c r="U321" s="110"/>
      <c r="V321" s="110"/>
      <c r="W321" s="110"/>
      <c r="X321" s="110"/>
    </row>
    <row r="322" spans="1:24" s="38" customFormat="1" ht="21">
      <c r="A322" s="517"/>
      <c r="B322" s="484"/>
      <c r="C322" s="152" t="s">
        <v>53</v>
      </c>
      <c r="D322" s="122" t="s">
        <v>1171</v>
      </c>
      <c r="E322" s="137" t="s">
        <v>1172</v>
      </c>
      <c r="F322" s="125" t="s">
        <v>1150</v>
      </c>
      <c r="G322" s="93" t="s">
        <v>136</v>
      </c>
      <c r="H322" s="93">
        <v>17</v>
      </c>
      <c r="I322" s="94">
        <v>3.62</v>
      </c>
      <c r="J322" s="439" t="s">
        <v>826</v>
      </c>
      <c r="K322" s="439" t="s">
        <v>826</v>
      </c>
      <c r="L322" s="439" t="s">
        <v>826</v>
      </c>
      <c r="M322" s="191"/>
      <c r="N322" s="439" t="s">
        <v>826</v>
      </c>
      <c r="O322" s="191"/>
      <c r="P322" s="439" t="s">
        <v>826</v>
      </c>
      <c r="Q322" s="191"/>
      <c r="R322" s="199"/>
      <c r="S322" s="201"/>
      <c r="T322" s="192"/>
      <c r="U322" s="110"/>
      <c r="V322" s="110"/>
      <c r="W322" s="110"/>
      <c r="X322" s="110"/>
    </row>
    <row r="323" spans="1:24" s="38" customFormat="1" ht="21">
      <c r="A323" s="517"/>
      <c r="B323" s="483" t="s">
        <v>169</v>
      </c>
      <c r="C323" s="152" t="s">
        <v>86</v>
      </c>
      <c r="D323" s="122" t="s">
        <v>1174</v>
      </c>
      <c r="E323" s="137" t="s">
        <v>1175</v>
      </c>
      <c r="F323" s="125" t="s">
        <v>1195</v>
      </c>
      <c r="G323" s="93" t="s">
        <v>136</v>
      </c>
      <c r="H323" s="93">
        <v>17</v>
      </c>
      <c r="I323" s="94">
        <v>2.77</v>
      </c>
      <c r="J323" s="439" t="s">
        <v>826</v>
      </c>
      <c r="K323" s="439" t="s">
        <v>826</v>
      </c>
      <c r="L323" s="439" t="s">
        <v>826</v>
      </c>
      <c r="M323" s="191"/>
      <c r="N323" s="439" t="s">
        <v>826</v>
      </c>
      <c r="O323" s="439" t="s">
        <v>826</v>
      </c>
      <c r="P323" s="439" t="s">
        <v>826</v>
      </c>
      <c r="Q323" s="439" t="s">
        <v>826</v>
      </c>
      <c r="R323" s="191"/>
      <c r="S323" s="199"/>
      <c r="T323" s="192"/>
      <c r="U323" s="110"/>
      <c r="V323" s="110"/>
      <c r="W323" s="110"/>
      <c r="X323" s="110"/>
    </row>
    <row r="324" spans="1:24" s="38" customFormat="1" ht="21">
      <c r="A324" s="517"/>
      <c r="B324" s="484"/>
      <c r="C324" s="152" t="s">
        <v>87</v>
      </c>
      <c r="D324" s="122" t="s">
        <v>1177</v>
      </c>
      <c r="E324" s="137" t="s">
        <v>1178</v>
      </c>
      <c r="F324" s="125" t="s">
        <v>1195</v>
      </c>
      <c r="G324" s="93" t="s">
        <v>136</v>
      </c>
      <c r="H324" s="93">
        <v>17</v>
      </c>
      <c r="I324" s="94">
        <v>3.38</v>
      </c>
      <c r="J324" s="439" t="s">
        <v>826</v>
      </c>
      <c r="K324" s="439" t="s">
        <v>826</v>
      </c>
      <c r="L324" s="439" t="s">
        <v>826</v>
      </c>
      <c r="M324" s="191"/>
      <c r="N324" s="439" t="s">
        <v>826</v>
      </c>
      <c r="O324" s="439" t="s">
        <v>826</v>
      </c>
      <c r="P324" s="439"/>
      <c r="Q324" s="439" t="s">
        <v>826</v>
      </c>
      <c r="R324" s="199"/>
      <c r="S324" s="201"/>
      <c r="T324" s="192"/>
      <c r="U324" s="110"/>
      <c r="V324" s="110"/>
      <c r="W324" s="110"/>
      <c r="X324" s="110"/>
    </row>
    <row r="325" spans="1:24" s="38" customFormat="1" ht="21">
      <c r="A325" s="517"/>
      <c r="B325" s="483" t="s">
        <v>169</v>
      </c>
      <c r="C325" s="152" t="s">
        <v>120</v>
      </c>
      <c r="D325" s="122" t="s">
        <v>1180</v>
      </c>
      <c r="E325" s="137" t="s">
        <v>1181</v>
      </c>
      <c r="F325" s="125" t="s">
        <v>1182</v>
      </c>
      <c r="G325" s="93" t="s">
        <v>354</v>
      </c>
      <c r="H325" s="93">
        <v>16</v>
      </c>
      <c r="I325" s="94">
        <v>3.47</v>
      </c>
      <c r="J325" s="439" t="s">
        <v>826</v>
      </c>
      <c r="K325" s="439" t="s">
        <v>826</v>
      </c>
      <c r="L325" s="439" t="s">
        <v>826</v>
      </c>
      <c r="M325" s="191"/>
      <c r="N325" s="439" t="s">
        <v>826</v>
      </c>
      <c r="O325" s="439" t="s">
        <v>826</v>
      </c>
      <c r="P325" s="439" t="s">
        <v>826</v>
      </c>
      <c r="Q325" s="439" t="s">
        <v>826</v>
      </c>
      <c r="R325" s="191"/>
      <c r="S325" s="199"/>
      <c r="T325" s="192"/>
      <c r="U325" s="110"/>
      <c r="V325" s="110"/>
      <c r="W325" s="110"/>
      <c r="X325" s="110"/>
    </row>
    <row r="326" spans="1:24" s="38" customFormat="1" ht="21">
      <c r="A326" s="517"/>
      <c r="B326" s="484"/>
      <c r="C326" s="152" t="s">
        <v>121</v>
      </c>
      <c r="D326" s="122" t="s">
        <v>1184</v>
      </c>
      <c r="E326" s="137" t="s">
        <v>1185</v>
      </c>
      <c r="F326" s="125" t="s">
        <v>1182</v>
      </c>
      <c r="G326" s="93" t="s">
        <v>355</v>
      </c>
      <c r="H326" s="93">
        <v>16</v>
      </c>
      <c r="I326" s="94">
        <v>2.88</v>
      </c>
      <c r="J326" s="439" t="s">
        <v>826</v>
      </c>
      <c r="K326" s="439" t="s">
        <v>826</v>
      </c>
      <c r="L326" s="439" t="s">
        <v>826</v>
      </c>
      <c r="M326" s="191"/>
      <c r="N326" s="439" t="s">
        <v>826</v>
      </c>
      <c r="O326" s="439" t="s">
        <v>826</v>
      </c>
      <c r="P326" s="439" t="s">
        <v>826</v>
      </c>
      <c r="Q326" s="439" t="s">
        <v>826</v>
      </c>
      <c r="R326" s="199"/>
      <c r="S326" s="199"/>
      <c r="T326" s="192"/>
      <c r="U326" s="110"/>
      <c r="V326" s="110"/>
      <c r="W326" s="110"/>
      <c r="X326" s="110"/>
    </row>
    <row r="327" spans="1:24" s="38" customFormat="1" ht="21">
      <c r="A327" s="517"/>
      <c r="B327" s="483" t="s">
        <v>169</v>
      </c>
      <c r="C327" s="202" t="s">
        <v>726</v>
      </c>
      <c r="D327" s="122" t="s">
        <v>1188</v>
      </c>
      <c r="E327" s="137" t="s">
        <v>1189</v>
      </c>
      <c r="F327" s="125" t="s">
        <v>1182</v>
      </c>
      <c r="G327" s="93" t="s">
        <v>354</v>
      </c>
      <c r="H327" s="93">
        <v>16</v>
      </c>
      <c r="I327" s="94">
        <v>3.34</v>
      </c>
      <c r="J327" s="439" t="s">
        <v>826</v>
      </c>
      <c r="K327" s="439" t="s">
        <v>826</v>
      </c>
      <c r="L327" s="439" t="s">
        <v>826</v>
      </c>
      <c r="M327" s="191"/>
      <c r="N327" s="439" t="s">
        <v>826</v>
      </c>
      <c r="O327" s="439" t="s">
        <v>826</v>
      </c>
      <c r="P327" s="439" t="s">
        <v>826</v>
      </c>
      <c r="Q327" s="439" t="s">
        <v>826</v>
      </c>
      <c r="R327" s="191"/>
      <c r="S327" s="199"/>
      <c r="T327" s="192"/>
      <c r="U327" s="110"/>
      <c r="V327" s="110"/>
      <c r="W327" s="110"/>
      <c r="X327" s="110"/>
    </row>
    <row r="328" spans="1:24" s="38" customFormat="1" ht="21">
      <c r="A328" s="517"/>
      <c r="B328" s="484"/>
      <c r="C328" s="202" t="s">
        <v>727</v>
      </c>
      <c r="D328" s="122" t="s">
        <v>1191</v>
      </c>
      <c r="E328" s="137" t="s">
        <v>1192</v>
      </c>
      <c r="F328" s="125" t="s">
        <v>1182</v>
      </c>
      <c r="G328" s="93" t="s">
        <v>354</v>
      </c>
      <c r="H328" s="93">
        <v>16</v>
      </c>
      <c r="I328" s="94">
        <v>3.72</v>
      </c>
      <c r="J328" s="439" t="s">
        <v>826</v>
      </c>
      <c r="K328" s="439" t="s">
        <v>826</v>
      </c>
      <c r="L328" s="439" t="s">
        <v>826</v>
      </c>
      <c r="M328" s="191"/>
      <c r="N328" s="439" t="s">
        <v>826</v>
      </c>
      <c r="O328" s="439" t="s">
        <v>826</v>
      </c>
      <c r="P328" s="439" t="s">
        <v>826</v>
      </c>
      <c r="Q328" s="439" t="s">
        <v>826</v>
      </c>
      <c r="R328" s="191"/>
      <c r="S328" s="199"/>
      <c r="T328" s="192"/>
      <c r="U328" s="110"/>
      <c r="V328" s="110"/>
      <c r="W328" s="110"/>
      <c r="X328" s="110"/>
    </row>
    <row r="329" spans="1:24" s="38" customFormat="1" ht="22.5" customHeight="1">
      <c r="A329" s="46" t="s">
        <v>150</v>
      </c>
      <c r="B329" s="513" t="s">
        <v>151</v>
      </c>
      <c r="C329" s="514"/>
      <c r="D329" s="514"/>
      <c r="E329" s="514"/>
      <c r="F329" s="514"/>
      <c r="G329" s="514"/>
      <c r="H329" s="514"/>
      <c r="I329" s="514"/>
      <c r="J329" s="514"/>
      <c r="K329" s="514"/>
      <c r="L329" s="514"/>
      <c r="M329" s="514"/>
      <c r="N329" s="514"/>
      <c r="O329" s="514"/>
      <c r="P329" s="514"/>
      <c r="Q329" s="514"/>
      <c r="R329" s="514"/>
      <c r="S329" s="514"/>
      <c r="T329" s="514"/>
      <c r="U329" s="110"/>
      <c r="V329" s="110"/>
      <c r="W329" s="110"/>
      <c r="X329" s="110"/>
    </row>
    <row r="330" spans="1:24" s="38" customFormat="1" ht="18" customHeight="1">
      <c r="A330" s="29"/>
      <c r="B330" s="515" t="s">
        <v>149</v>
      </c>
      <c r="C330" s="514"/>
      <c r="D330" s="514"/>
      <c r="E330" s="514"/>
      <c r="F330" s="514"/>
      <c r="G330" s="514"/>
      <c r="H330" s="514"/>
      <c r="I330" s="514"/>
      <c r="J330" s="514"/>
      <c r="K330" s="514"/>
      <c r="L330" s="514"/>
      <c r="M330" s="514"/>
      <c r="N330" s="514"/>
      <c r="O330" s="514"/>
      <c r="P330" s="514"/>
      <c r="Q330" s="514"/>
      <c r="R330" s="514"/>
      <c r="S330" s="514"/>
      <c r="T330" s="514"/>
      <c r="U330" s="110"/>
      <c r="V330" s="110"/>
      <c r="W330" s="110"/>
      <c r="X330" s="110"/>
    </row>
    <row r="331" spans="1:24" s="38" customFormat="1" ht="18" customHeight="1">
      <c r="A331" s="29"/>
      <c r="B331" s="509" t="s">
        <v>152</v>
      </c>
      <c r="C331" s="510"/>
      <c r="D331" s="510"/>
      <c r="E331" s="510"/>
      <c r="F331" s="510"/>
      <c r="G331" s="510"/>
      <c r="H331" s="510"/>
      <c r="I331" s="510"/>
      <c r="J331" s="510"/>
      <c r="K331" s="510"/>
      <c r="L331" s="510"/>
      <c r="M331" s="510"/>
      <c r="N331" s="510"/>
      <c r="O331" s="510"/>
      <c r="P331" s="510"/>
      <c r="Q331" s="510"/>
      <c r="R331" s="510"/>
      <c r="S331" s="510"/>
      <c r="T331" s="510"/>
      <c r="U331" s="110"/>
      <c r="V331" s="110"/>
      <c r="W331" s="110"/>
      <c r="X331" s="110"/>
    </row>
    <row r="332" spans="1:24" s="38" customFormat="1" ht="18" customHeight="1">
      <c r="A332" s="29"/>
      <c r="B332" s="509" t="s">
        <v>157</v>
      </c>
      <c r="C332" s="510"/>
      <c r="D332" s="510"/>
      <c r="E332" s="510"/>
      <c r="F332" s="510"/>
      <c r="G332" s="510"/>
      <c r="H332" s="510"/>
      <c r="I332" s="510"/>
      <c r="J332" s="510"/>
      <c r="K332" s="510"/>
      <c r="L332" s="510"/>
      <c r="M332" s="510"/>
      <c r="N332" s="510"/>
      <c r="O332" s="510"/>
      <c r="P332" s="510"/>
      <c r="Q332" s="510"/>
      <c r="R332" s="510"/>
      <c r="S332" s="510"/>
      <c r="T332" s="510"/>
      <c r="U332" s="110"/>
      <c r="V332" s="110"/>
      <c r="W332" s="110"/>
      <c r="X332" s="110"/>
    </row>
    <row r="333" spans="1:24" s="38" customFormat="1" ht="18" customHeight="1">
      <c r="A333" s="29"/>
      <c r="B333" s="509" t="s">
        <v>178</v>
      </c>
      <c r="C333" s="510"/>
      <c r="D333" s="510"/>
      <c r="E333" s="510"/>
      <c r="F333" s="510"/>
      <c r="G333" s="510"/>
      <c r="H333" s="510"/>
      <c r="I333" s="510"/>
      <c r="J333" s="510"/>
      <c r="K333" s="510"/>
      <c r="L333" s="510"/>
      <c r="M333" s="510"/>
      <c r="N333" s="510"/>
      <c r="O333" s="510"/>
      <c r="P333" s="510"/>
      <c r="Q333" s="510"/>
      <c r="R333" s="510"/>
      <c r="S333" s="510"/>
      <c r="T333" s="510"/>
      <c r="U333" s="110"/>
      <c r="V333" s="110"/>
      <c r="W333" s="110"/>
      <c r="X333" s="110"/>
    </row>
    <row r="334" spans="1:24" s="38" customFormat="1" ht="21">
      <c r="A334" s="29"/>
      <c r="B334" s="30"/>
      <c r="C334" s="155"/>
      <c r="D334" s="39"/>
      <c r="E334" s="39"/>
      <c r="F334" s="39"/>
      <c r="G334" s="40"/>
      <c r="H334" s="40"/>
      <c r="I334" s="41"/>
      <c r="J334" s="42"/>
      <c r="K334" s="43"/>
      <c r="L334" s="43"/>
      <c r="M334" s="42"/>
      <c r="N334" s="43"/>
      <c r="O334" s="42"/>
      <c r="P334" s="43"/>
      <c r="Q334" s="43"/>
      <c r="R334" s="42"/>
      <c r="S334" s="44"/>
      <c r="T334" s="45"/>
      <c r="U334" s="110"/>
      <c r="V334" s="110"/>
      <c r="W334" s="110"/>
      <c r="X334" s="110"/>
    </row>
    <row r="335" spans="1:24" s="38" customFormat="1" ht="21">
      <c r="A335" s="29"/>
      <c r="B335" s="383"/>
      <c r="C335" s="155"/>
      <c r="D335" s="39"/>
      <c r="E335" s="39"/>
      <c r="F335" s="39"/>
      <c r="G335" s="40"/>
      <c r="H335" s="40"/>
      <c r="I335" s="41"/>
      <c r="J335" s="42"/>
      <c r="K335" s="43"/>
      <c r="L335" s="43"/>
      <c r="M335" s="42"/>
      <c r="N335" s="43"/>
      <c r="O335" s="42"/>
      <c r="P335" s="43"/>
      <c r="Q335" s="43"/>
      <c r="R335" s="42"/>
      <c r="S335" s="44"/>
      <c r="T335" s="45"/>
      <c r="U335" s="110"/>
      <c r="V335" s="110"/>
      <c r="W335" s="110"/>
      <c r="X335" s="110"/>
    </row>
    <row r="336" spans="1:24" s="38" customFormat="1" ht="21">
      <c r="A336" s="29"/>
      <c r="B336" s="30"/>
      <c r="C336" s="155"/>
      <c r="D336" s="39"/>
      <c r="E336" s="39"/>
      <c r="F336" s="39"/>
      <c r="G336" s="40"/>
      <c r="H336" s="40"/>
      <c r="I336" s="41"/>
      <c r="J336" s="42"/>
      <c r="K336" s="43"/>
      <c r="L336" s="43"/>
      <c r="M336" s="42"/>
      <c r="N336" s="43"/>
      <c r="O336" s="42"/>
      <c r="P336" s="43"/>
      <c r="Q336" s="43"/>
      <c r="R336" s="42"/>
      <c r="S336" s="44"/>
      <c r="T336" s="45"/>
      <c r="U336" s="110"/>
      <c r="V336" s="110"/>
      <c r="W336" s="110"/>
      <c r="X336" s="110"/>
    </row>
    <row r="337" spans="1:24" s="38" customFormat="1" ht="21">
      <c r="A337" s="29"/>
      <c r="B337" s="30"/>
      <c r="C337" s="155"/>
      <c r="D337" s="39"/>
      <c r="E337" s="39"/>
      <c r="F337" s="39"/>
      <c r="G337" s="40"/>
      <c r="H337" s="40"/>
      <c r="I337" s="41"/>
      <c r="J337" s="42"/>
      <c r="K337" s="43"/>
      <c r="L337" s="43"/>
      <c r="M337" s="42"/>
      <c r="N337" s="43"/>
      <c r="O337" s="42"/>
      <c r="P337" s="43"/>
      <c r="Q337" s="43"/>
      <c r="R337" s="42"/>
      <c r="S337" s="44"/>
      <c r="T337" s="45"/>
      <c r="U337" s="110"/>
      <c r="V337" s="110"/>
      <c r="W337" s="110"/>
      <c r="X337" s="110"/>
    </row>
    <row r="338" spans="1:24" s="38" customFormat="1" ht="21">
      <c r="A338" s="29"/>
      <c r="B338" s="30"/>
      <c r="C338" s="155"/>
      <c r="D338" s="39"/>
      <c r="E338" s="39"/>
      <c r="F338" s="39"/>
      <c r="G338" s="40"/>
      <c r="H338" s="40"/>
      <c r="I338" s="41"/>
      <c r="J338" s="42"/>
      <c r="K338" s="43"/>
      <c r="L338" s="43"/>
      <c r="M338" s="42"/>
      <c r="N338" s="43"/>
      <c r="O338" s="42"/>
      <c r="P338" s="43"/>
      <c r="Q338" s="43"/>
      <c r="R338" s="42"/>
      <c r="S338" s="44"/>
      <c r="T338" s="45"/>
      <c r="U338" s="110"/>
      <c r="V338" s="110"/>
      <c r="W338" s="110"/>
      <c r="X338" s="110"/>
    </row>
    <row r="339" spans="1:24" s="38" customFormat="1" ht="21">
      <c r="A339" s="29"/>
      <c r="B339" s="30"/>
      <c r="C339" s="155"/>
      <c r="D339" s="39"/>
      <c r="E339" s="39"/>
      <c r="F339" s="39"/>
      <c r="G339" s="40"/>
      <c r="H339" s="40"/>
      <c r="I339" s="41"/>
      <c r="J339" s="42"/>
      <c r="K339" s="43"/>
      <c r="L339" s="43"/>
      <c r="M339" s="42"/>
      <c r="N339" s="43"/>
      <c r="O339" s="42"/>
      <c r="P339" s="43"/>
      <c r="Q339" s="43"/>
      <c r="R339" s="42"/>
      <c r="S339" s="44"/>
      <c r="T339" s="45"/>
      <c r="U339" s="110"/>
      <c r="V339" s="110"/>
      <c r="W339" s="110"/>
      <c r="X339" s="110"/>
    </row>
    <row r="340" spans="1:24" s="38" customFormat="1" ht="21">
      <c r="A340" s="29"/>
      <c r="B340" s="30"/>
      <c r="C340" s="155"/>
      <c r="D340" s="39"/>
      <c r="E340" s="39"/>
      <c r="F340" s="39"/>
      <c r="G340" s="40"/>
      <c r="H340" s="40"/>
      <c r="I340" s="41"/>
      <c r="J340" s="42"/>
      <c r="K340" s="43"/>
      <c r="L340" s="43"/>
      <c r="M340" s="42"/>
      <c r="N340" s="43"/>
      <c r="O340" s="42"/>
      <c r="P340" s="43"/>
      <c r="Q340" s="43"/>
      <c r="R340" s="42"/>
      <c r="S340" s="44"/>
      <c r="T340" s="45"/>
      <c r="U340" s="110"/>
      <c r="V340" s="110"/>
      <c r="W340" s="110"/>
      <c r="X340" s="110"/>
    </row>
    <row r="341" spans="1:24" s="38" customFormat="1" ht="21">
      <c r="A341" s="29"/>
      <c r="B341" s="30"/>
      <c r="C341" s="155"/>
      <c r="D341" s="39"/>
      <c r="E341" s="39"/>
      <c r="F341" s="39"/>
      <c r="G341" s="40"/>
      <c r="H341" s="40"/>
      <c r="I341" s="41"/>
      <c r="J341" s="42"/>
      <c r="K341" s="43"/>
      <c r="L341" s="43"/>
      <c r="M341" s="42"/>
      <c r="N341" s="43"/>
      <c r="O341" s="42"/>
      <c r="P341" s="43"/>
      <c r="Q341" s="43"/>
      <c r="R341" s="42"/>
      <c r="S341" s="44"/>
      <c r="T341" s="45"/>
      <c r="U341" s="110"/>
      <c r="V341" s="110"/>
      <c r="W341" s="110"/>
      <c r="X341" s="110"/>
    </row>
    <row r="342" spans="1:24" s="38" customFormat="1" ht="21">
      <c r="A342" s="29"/>
      <c r="B342" s="30"/>
      <c r="C342" s="155"/>
      <c r="D342" s="39"/>
      <c r="E342" s="39"/>
      <c r="F342" s="39"/>
      <c r="G342" s="40"/>
      <c r="H342" s="40"/>
      <c r="I342" s="41"/>
      <c r="J342" s="42"/>
      <c r="K342" s="43"/>
      <c r="L342" s="43"/>
      <c r="M342" s="42"/>
      <c r="N342" s="43"/>
      <c r="O342" s="42"/>
      <c r="P342" s="43"/>
      <c r="Q342" s="43"/>
      <c r="R342" s="42"/>
      <c r="S342" s="44"/>
      <c r="T342" s="45"/>
      <c r="U342" s="110"/>
      <c r="V342" s="110"/>
      <c r="W342" s="110"/>
      <c r="X342" s="110"/>
    </row>
    <row r="343" spans="1:23" s="1" customFormat="1" ht="21">
      <c r="A343" s="516" t="s">
        <v>197</v>
      </c>
      <c r="B343" s="348" t="s">
        <v>171</v>
      </c>
      <c r="C343" s="152" t="s">
        <v>54</v>
      </c>
      <c r="D343" s="122" t="s">
        <v>991</v>
      </c>
      <c r="E343" s="137" t="s">
        <v>992</v>
      </c>
      <c r="F343" s="125" t="s">
        <v>993</v>
      </c>
      <c r="G343" s="93" t="s">
        <v>137</v>
      </c>
      <c r="H343" s="93">
        <v>18</v>
      </c>
      <c r="I343" s="94">
        <v>3</v>
      </c>
      <c r="J343" s="439" t="s">
        <v>826</v>
      </c>
      <c r="K343" s="439" t="s">
        <v>826</v>
      </c>
      <c r="L343" s="439" t="s">
        <v>826</v>
      </c>
      <c r="M343" s="191"/>
      <c r="N343" s="439" t="s">
        <v>826</v>
      </c>
      <c r="O343" s="191"/>
      <c r="P343" s="191"/>
      <c r="Q343" s="439" t="s">
        <v>826</v>
      </c>
      <c r="R343" s="439"/>
      <c r="S343" s="199"/>
      <c r="T343" s="192"/>
      <c r="U343" s="50"/>
      <c r="V343" s="51"/>
      <c r="W343" s="52"/>
    </row>
    <row r="344" spans="1:23" s="1" customFormat="1" ht="21">
      <c r="A344" s="517"/>
      <c r="B344" s="348" t="s">
        <v>171</v>
      </c>
      <c r="C344" s="152" t="s">
        <v>55</v>
      </c>
      <c r="D344" s="122" t="s">
        <v>994</v>
      </c>
      <c r="E344" s="137" t="s">
        <v>1162</v>
      </c>
      <c r="F344" s="125" t="s">
        <v>996</v>
      </c>
      <c r="G344" s="93" t="s">
        <v>136</v>
      </c>
      <c r="H344" s="93">
        <v>16</v>
      </c>
      <c r="I344" s="94">
        <v>3.31</v>
      </c>
      <c r="J344" s="439" t="s">
        <v>826</v>
      </c>
      <c r="K344" s="439" t="s">
        <v>826</v>
      </c>
      <c r="L344" s="439" t="s">
        <v>826</v>
      </c>
      <c r="M344" s="191"/>
      <c r="N344" s="439" t="s">
        <v>826</v>
      </c>
      <c r="O344" s="439" t="s">
        <v>826</v>
      </c>
      <c r="P344" s="439" t="s">
        <v>826</v>
      </c>
      <c r="Q344" s="439" t="s">
        <v>826</v>
      </c>
      <c r="R344" s="191"/>
      <c r="S344" s="199"/>
      <c r="T344" s="192"/>
      <c r="U344" s="50"/>
      <c r="V344" s="51"/>
      <c r="W344" s="52"/>
    </row>
    <row r="345" spans="1:23" s="1" customFormat="1" ht="21">
      <c r="A345" s="517"/>
      <c r="B345" s="348" t="s">
        <v>171</v>
      </c>
      <c r="C345" s="152" t="s">
        <v>88</v>
      </c>
      <c r="D345" s="122" t="s">
        <v>587</v>
      </c>
      <c r="E345" s="137" t="s">
        <v>997</v>
      </c>
      <c r="F345" s="125" t="s">
        <v>998</v>
      </c>
      <c r="G345" s="93" t="s">
        <v>136</v>
      </c>
      <c r="H345" s="93">
        <v>17</v>
      </c>
      <c r="I345" s="94">
        <v>3.03</v>
      </c>
      <c r="J345" s="439" t="s">
        <v>826</v>
      </c>
      <c r="K345" s="439" t="s">
        <v>826</v>
      </c>
      <c r="L345" s="439" t="s">
        <v>826</v>
      </c>
      <c r="M345" s="191"/>
      <c r="N345" s="439" t="s">
        <v>826</v>
      </c>
      <c r="O345" s="439" t="s">
        <v>826</v>
      </c>
      <c r="P345" s="439" t="s">
        <v>826</v>
      </c>
      <c r="Q345" s="439" t="s">
        <v>826</v>
      </c>
      <c r="R345" s="199"/>
      <c r="S345" s="201"/>
      <c r="T345" s="192"/>
      <c r="U345" s="50"/>
      <c r="V345" s="51"/>
      <c r="W345" s="52"/>
    </row>
    <row r="346" spans="1:23" s="1" customFormat="1" ht="21">
      <c r="A346" s="517"/>
      <c r="B346" s="348" t="s">
        <v>171</v>
      </c>
      <c r="C346" s="152" t="s">
        <v>89</v>
      </c>
      <c r="D346" s="122" t="s">
        <v>999</v>
      </c>
      <c r="E346" s="137" t="s">
        <v>1000</v>
      </c>
      <c r="F346" s="125" t="s">
        <v>1001</v>
      </c>
      <c r="G346" s="93" t="s">
        <v>138</v>
      </c>
      <c r="H346" s="93">
        <v>16</v>
      </c>
      <c r="I346" s="94">
        <v>3.33</v>
      </c>
      <c r="J346" s="439" t="s">
        <v>826</v>
      </c>
      <c r="K346" s="439" t="s">
        <v>826</v>
      </c>
      <c r="L346" s="439" t="s">
        <v>826</v>
      </c>
      <c r="M346" s="191"/>
      <c r="N346" s="439" t="s">
        <v>826</v>
      </c>
      <c r="O346" s="439" t="s">
        <v>826</v>
      </c>
      <c r="P346" s="439" t="s">
        <v>826</v>
      </c>
      <c r="Q346" s="439" t="s">
        <v>826</v>
      </c>
      <c r="R346" s="439" t="s">
        <v>826</v>
      </c>
      <c r="S346" s="201"/>
      <c r="T346" s="192"/>
      <c r="U346" s="50"/>
      <c r="V346" s="51"/>
      <c r="W346" s="52"/>
    </row>
    <row r="347" spans="1:23" s="1" customFormat="1" ht="21">
      <c r="A347" s="517"/>
      <c r="B347" s="448" t="s">
        <v>171</v>
      </c>
      <c r="C347" s="152" t="s">
        <v>122</v>
      </c>
      <c r="D347" s="350" t="s">
        <v>1024</v>
      </c>
      <c r="E347" s="137" t="s">
        <v>1025</v>
      </c>
      <c r="F347" s="351" t="s">
        <v>1026</v>
      </c>
      <c r="G347" s="93" t="s">
        <v>136</v>
      </c>
      <c r="H347" s="352">
        <v>17</v>
      </c>
      <c r="I347" s="352">
        <v>2.75</v>
      </c>
      <c r="J347" s="439" t="s">
        <v>826</v>
      </c>
      <c r="K347" s="439" t="s">
        <v>826</v>
      </c>
      <c r="L347" s="439" t="s">
        <v>826</v>
      </c>
      <c r="M347" s="191"/>
      <c r="N347" s="439" t="s">
        <v>826</v>
      </c>
      <c r="O347" s="439"/>
      <c r="P347" s="439" t="s">
        <v>826</v>
      </c>
      <c r="Q347" s="439" t="s">
        <v>826</v>
      </c>
      <c r="R347" s="191"/>
      <c r="S347" s="453"/>
      <c r="T347" s="192"/>
      <c r="U347" s="50"/>
      <c r="V347" s="50"/>
      <c r="W347" s="52"/>
    </row>
    <row r="348" spans="1:24" s="17" customFormat="1" ht="21">
      <c r="A348" s="518"/>
      <c r="B348" s="454" t="s">
        <v>171</v>
      </c>
      <c r="C348" s="152" t="s">
        <v>123</v>
      </c>
      <c r="D348" s="449"/>
      <c r="E348" s="450"/>
      <c r="F348" s="378"/>
      <c r="G348" s="378"/>
      <c r="H348" s="378"/>
      <c r="I348" s="455"/>
      <c r="J348" s="451"/>
      <c r="K348" s="451"/>
      <c r="L348" s="451"/>
      <c r="M348" s="451"/>
      <c r="N348" s="451"/>
      <c r="O348" s="451"/>
      <c r="P348" s="451"/>
      <c r="Q348" s="451"/>
      <c r="R348" s="452"/>
      <c r="S348" s="453"/>
      <c r="T348" s="453"/>
      <c r="U348" s="50"/>
      <c r="V348" s="50"/>
      <c r="W348" s="52"/>
      <c r="X348" s="1"/>
    </row>
    <row r="349" spans="1:24" s="38" customFormat="1" ht="23.25">
      <c r="A349" s="46" t="s">
        <v>150</v>
      </c>
      <c r="B349" s="513" t="s">
        <v>151</v>
      </c>
      <c r="C349" s="514"/>
      <c r="D349" s="514"/>
      <c r="E349" s="514"/>
      <c r="F349" s="514"/>
      <c r="G349" s="514"/>
      <c r="H349" s="514"/>
      <c r="I349" s="514"/>
      <c r="J349" s="514"/>
      <c r="K349" s="514"/>
      <c r="L349" s="514"/>
      <c r="M349" s="514"/>
      <c r="N349" s="514"/>
      <c r="O349" s="514"/>
      <c r="P349" s="514"/>
      <c r="Q349" s="514"/>
      <c r="R349" s="514"/>
      <c r="S349" s="514"/>
      <c r="T349" s="514"/>
      <c r="U349" s="110"/>
      <c r="V349" s="110"/>
      <c r="W349" s="110"/>
      <c r="X349" s="110"/>
    </row>
    <row r="350" spans="1:24" s="38" customFormat="1" ht="21">
      <c r="A350" s="29"/>
      <c r="B350" s="515" t="s">
        <v>149</v>
      </c>
      <c r="C350" s="514"/>
      <c r="D350" s="514"/>
      <c r="E350" s="514"/>
      <c r="F350" s="514"/>
      <c r="G350" s="514"/>
      <c r="H350" s="514"/>
      <c r="I350" s="514"/>
      <c r="J350" s="514"/>
      <c r="K350" s="514"/>
      <c r="L350" s="514"/>
      <c r="M350" s="514"/>
      <c r="N350" s="514"/>
      <c r="O350" s="514"/>
      <c r="P350" s="514"/>
      <c r="Q350" s="514"/>
      <c r="R350" s="514"/>
      <c r="S350" s="514"/>
      <c r="T350" s="514"/>
      <c r="U350" s="110"/>
      <c r="V350" s="110"/>
      <c r="W350" s="110"/>
      <c r="X350" s="110"/>
    </row>
    <row r="351" spans="1:24" s="38" customFormat="1" ht="23.25">
      <c r="A351" s="29"/>
      <c r="B351" s="509" t="s">
        <v>152</v>
      </c>
      <c r="C351" s="510"/>
      <c r="D351" s="510"/>
      <c r="E351" s="510"/>
      <c r="F351" s="510"/>
      <c r="G351" s="510"/>
      <c r="H351" s="510"/>
      <c r="I351" s="510"/>
      <c r="J351" s="510"/>
      <c r="K351" s="510"/>
      <c r="L351" s="510"/>
      <c r="M351" s="510"/>
      <c r="N351" s="510"/>
      <c r="O351" s="510"/>
      <c r="P351" s="510"/>
      <c r="Q351" s="510"/>
      <c r="R351" s="510"/>
      <c r="S351" s="510"/>
      <c r="T351" s="510"/>
      <c r="U351" s="110"/>
      <c r="V351" s="110"/>
      <c r="W351" s="110"/>
      <c r="X351" s="110"/>
    </row>
    <row r="352" spans="1:24" s="38" customFormat="1" ht="21">
      <c r="A352" s="29"/>
      <c r="B352" s="509" t="s">
        <v>157</v>
      </c>
      <c r="C352" s="510"/>
      <c r="D352" s="510"/>
      <c r="E352" s="510"/>
      <c r="F352" s="510"/>
      <c r="G352" s="510"/>
      <c r="H352" s="510"/>
      <c r="I352" s="510"/>
      <c r="J352" s="510"/>
      <c r="K352" s="510"/>
      <c r="L352" s="510"/>
      <c r="M352" s="510"/>
      <c r="N352" s="510"/>
      <c r="O352" s="510"/>
      <c r="P352" s="510"/>
      <c r="Q352" s="510"/>
      <c r="R352" s="510"/>
      <c r="S352" s="510"/>
      <c r="T352" s="510"/>
      <c r="U352" s="110"/>
      <c r="V352" s="110"/>
      <c r="W352" s="110"/>
      <c r="X352" s="110"/>
    </row>
    <row r="353" spans="1:24" s="38" customFormat="1" ht="21">
      <c r="A353" s="29"/>
      <c r="B353" s="509" t="s">
        <v>1023</v>
      </c>
      <c r="C353" s="510"/>
      <c r="D353" s="510"/>
      <c r="E353" s="510"/>
      <c r="F353" s="510"/>
      <c r="G353" s="510"/>
      <c r="H353" s="510"/>
      <c r="I353" s="510"/>
      <c r="J353" s="510"/>
      <c r="K353" s="510"/>
      <c r="L353" s="510"/>
      <c r="M353" s="510"/>
      <c r="N353" s="510"/>
      <c r="O353" s="510"/>
      <c r="P353" s="510"/>
      <c r="Q353" s="510"/>
      <c r="R353" s="510"/>
      <c r="S353" s="510"/>
      <c r="T353" s="510"/>
      <c r="U353" s="110"/>
      <c r="V353" s="110"/>
      <c r="W353" s="110"/>
      <c r="X353" s="110"/>
    </row>
    <row r="354" spans="1:24" s="38" customFormat="1" ht="21">
      <c r="A354" s="29"/>
      <c r="B354" s="30"/>
      <c r="C354" s="155"/>
      <c r="D354" s="39"/>
      <c r="E354" s="39"/>
      <c r="F354" s="39"/>
      <c r="G354" s="40"/>
      <c r="H354" s="40"/>
      <c r="I354" s="41"/>
      <c r="J354" s="42"/>
      <c r="K354" s="43"/>
      <c r="L354" s="43"/>
      <c r="M354" s="42"/>
      <c r="N354" s="43"/>
      <c r="O354" s="42"/>
      <c r="P354" s="43"/>
      <c r="Q354" s="43"/>
      <c r="R354" s="42"/>
      <c r="S354" s="44"/>
      <c r="T354" s="45"/>
      <c r="U354" s="110"/>
      <c r="V354" s="110"/>
      <c r="W354" s="110"/>
      <c r="X354" s="110"/>
    </row>
    <row r="355" spans="1:24" s="38" customFormat="1" ht="21">
      <c r="A355" s="29"/>
      <c r="B355" s="30"/>
      <c r="C355" s="155"/>
      <c r="D355" s="39"/>
      <c r="E355" s="39"/>
      <c r="F355" s="39"/>
      <c r="G355" s="40"/>
      <c r="H355" s="40"/>
      <c r="I355" s="41"/>
      <c r="J355" s="42"/>
      <c r="K355" s="43"/>
      <c r="L355" s="43"/>
      <c r="M355" s="42"/>
      <c r="N355" s="43"/>
      <c r="O355" s="42"/>
      <c r="P355" s="43"/>
      <c r="Q355" s="43"/>
      <c r="R355" s="42"/>
      <c r="S355" s="44"/>
      <c r="T355" s="45"/>
      <c r="U355" s="110"/>
      <c r="V355" s="110"/>
      <c r="W355" s="110"/>
      <c r="X355" s="110"/>
    </row>
    <row r="356" spans="1:24" s="38" customFormat="1" ht="21">
      <c r="A356" s="29"/>
      <c r="B356" s="30"/>
      <c r="C356" s="155"/>
      <c r="D356" s="39"/>
      <c r="E356" s="39"/>
      <c r="F356" s="39"/>
      <c r="G356" s="40"/>
      <c r="H356" s="40"/>
      <c r="I356" s="41"/>
      <c r="J356" s="42"/>
      <c r="K356" s="43"/>
      <c r="L356" s="43"/>
      <c r="M356" s="42"/>
      <c r="N356" s="43"/>
      <c r="O356" s="42"/>
      <c r="P356" s="43"/>
      <c r="Q356" s="43"/>
      <c r="R356" s="42"/>
      <c r="S356" s="44"/>
      <c r="T356" s="45"/>
      <c r="U356" s="110"/>
      <c r="V356" s="110"/>
      <c r="W356" s="110"/>
      <c r="X356" s="110"/>
    </row>
    <row r="357" spans="1:24" s="38" customFormat="1" ht="21">
      <c r="A357" s="29"/>
      <c r="B357" s="30"/>
      <c r="C357" s="155"/>
      <c r="D357" s="39"/>
      <c r="E357" s="39"/>
      <c r="F357" s="39"/>
      <c r="G357" s="40"/>
      <c r="H357" s="40"/>
      <c r="I357" s="41"/>
      <c r="J357" s="42"/>
      <c r="K357" s="43"/>
      <c r="L357" s="43"/>
      <c r="M357" s="42"/>
      <c r="N357" s="43"/>
      <c r="O357" s="42"/>
      <c r="P357" s="43"/>
      <c r="Q357" s="43"/>
      <c r="R357" s="42"/>
      <c r="S357" s="44"/>
      <c r="T357" s="45"/>
      <c r="U357" s="110"/>
      <c r="V357" s="110"/>
      <c r="W357" s="110"/>
      <c r="X357" s="110"/>
    </row>
    <row r="358" spans="1:24" s="2" customFormat="1" ht="21">
      <c r="A358" s="28"/>
      <c r="B358" s="23"/>
      <c r="C358" s="157"/>
      <c r="G358" s="4"/>
      <c r="H358" s="4"/>
      <c r="I358" s="6"/>
      <c r="J358" s="13"/>
      <c r="K358" s="13"/>
      <c r="L358" s="13"/>
      <c r="M358" s="13"/>
      <c r="N358" s="13"/>
      <c r="O358" s="13"/>
      <c r="P358" s="13"/>
      <c r="Q358" s="13"/>
      <c r="R358" s="13"/>
      <c r="S358" s="14"/>
      <c r="T358" s="22"/>
      <c r="U358" s="189"/>
      <c r="V358" s="189"/>
      <c r="W358" s="189"/>
      <c r="X358" s="64"/>
    </row>
    <row r="359" spans="1:24" s="2" customFormat="1" ht="21">
      <c r="A359" s="28"/>
      <c r="B359" s="23"/>
      <c r="C359" s="157"/>
      <c r="G359" s="4"/>
      <c r="H359" s="4"/>
      <c r="I359" s="6"/>
      <c r="J359" s="13"/>
      <c r="K359" s="13"/>
      <c r="L359" s="13"/>
      <c r="M359" s="13"/>
      <c r="N359" s="13"/>
      <c r="O359" s="13"/>
      <c r="P359" s="13"/>
      <c r="Q359" s="13"/>
      <c r="R359" s="13"/>
      <c r="S359" s="14"/>
      <c r="T359" s="22"/>
      <c r="U359" s="189"/>
      <c r="V359" s="189"/>
      <c r="W359" s="189"/>
      <c r="X359" s="64"/>
    </row>
    <row r="360" spans="1:24" s="2" customFormat="1" ht="21">
      <c r="A360" s="28"/>
      <c r="B360" s="23"/>
      <c r="C360" s="157"/>
      <c r="G360" s="4"/>
      <c r="H360" s="4"/>
      <c r="I360" s="6"/>
      <c r="J360" s="13"/>
      <c r="K360" s="13"/>
      <c r="L360" s="13"/>
      <c r="M360" s="13"/>
      <c r="N360" s="13"/>
      <c r="O360" s="13"/>
      <c r="P360" s="13"/>
      <c r="Q360" s="13"/>
      <c r="R360" s="13"/>
      <c r="S360" s="14"/>
      <c r="T360" s="22"/>
      <c r="U360" s="189"/>
      <c r="V360" s="189"/>
      <c r="W360" s="189"/>
      <c r="X360" s="64"/>
    </row>
    <row r="361" spans="1:24" s="2" customFormat="1" ht="21">
      <c r="A361" s="28"/>
      <c r="B361" s="23"/>
      <c r="C361" s="157"/>
      <c r="G361" s="4"/>
      <c r="H361" s="4"/>
      <c r="I361" s="6"/>
      <c r="J361" s="13"/>
      <c r="K361" s="13"/>
      <c r="L361" s="13"/>
      <c r="M361" s="13"/>
      <c r="N361" s="13"/>
      <c r="O361" s="13"/>
      <c r="P361" s="13"/>
      <c r="Q361" s="13"/>
      <c r="R361" s="13"/>
      <c r="S361" s="14"/>
      <c r="T361" s="22"/>
      <c r="U361" s="189"/>
      <c r="V361" s="189"/>
      <c r="W361" s="189"/>
      <c r="X361" s="64"/>
    </row>
    <row r="362" spans="1:24" s="2" customFormat="1" ht="21">
      <c r="A362" s="28"/>
      <c r="B362" s="23"/>
      <c r="C362" s="157"/>
      <c r="G362" s="4"/>
      <c r="H362" s="4"/>
      <c r="I362" s="6"/>
      <c r="J362" s="13"/>
      <c r="K362" s="13"/>
      <c r="L362" s="13"/>
      <c r="M362" s="13"/>
      <c r="N362" s="13"/>
      <c r="O362" s="13"/>
      <c r="P362" s="13"/>
      <c r="Q362" s="13"/>
      <c r="R362" s="13"/>
      <c r="S362" s="14"/>
      <c r="T362" s="22"/>
      <c r="U362" s="189"/>
      <c r="V362" s="189"/>
      <c r="W362" s="189"/>
      <c r="X362" s="64"/>
    </row>
    <row r="363" spans="1:24" s="2" customFormat="1" ht="21">
      <c r="A363" s="28"/>
      <c r="B363" s="23"/>
      <c r="C363" s="157"/>
      <c r="G363" s="4"/>
      <c r="H363" s="4"/>
      <c r="I363" s="6"/>
      <c r="J363" s="13"/>
      <c r="K363" s="13"/>
      <c r="L363" s="13"/>
      <c r="M363" s="13"/>
      <c r="N363" s="13"/>
      <c r="O363" s="13"/>
      <c r="P363" s="13"/>
      <c r="Q363" s="13"/>
      <c r="R363" s="13"/>
      <c r="S363" s="14"/>
      <c r="T363" s="22"/>
      <c r="U363" s="189"/>
      <c r="V363" s="189"/>
      <c r="W363" s="189"/>
      <c r="X363" s="64"/>
    </row>
    <row r="364" spans="1:24" s="2" customFormat="1" ht="21">
      <c r="A364" s="28" t="s">
        <v>235</v>
      </c>
      <c r="B364" s="23"/>
      <c r="C364" s="157"/>
      <c r="G364" s="4"/>
      <c r="H364" s="4"/>
      <c r="I364" s="6"/>
      <c r="J364" s="13"/>
      <c r="K364" s="13"/>
      <c r="L364" s="13"/>
      <c r="M364" s="13"/>
      <c r="N364" s="13"/>
      <c r="O364" s="13"/>
      <c r="P364" s="13"/>
      <c r="Q364" s="13"/>
      <c r="R364" s="13"/>
      <c r="S364" s="14"/>
      <c r="T364" s="22"/>
      <c r="U364" s="64"/>
      <c r="V364" s="64"/>
      <c r="W364" s="64"/>
      <c r="X364" s="64"/>
    </row>
    <row r="365" spans="1:24" s="2" customFormat="1" ht="21">
      <c r="A365" s="511" t="s">
        <v>21</v>
      </c>
      <c r="B365" s="511" t="s">
        <v>146</v>
      </c>
      <c r="C365" s="151" t="s">
        <v>173</v>
      </c>
      <c r="D365" s="57"/>
      <c r="E365" s="58"/>
      <c r="F365" s="59"/>
      <c r="G365" s="3" t="s">
        <v>136</v>
      </c>
      <c r="H365" s="3">
        <v>17</v>
      </c>
      <c r="I365" s="5">
        <v>3.37</v>
      </c>
      <c r="J365" s="98" t="s">
        <v>170</v>
      </c>
      <c r="K365" s="98" t="s">
        <v>170</v>
      </c>
      <c r="L365" s="11"/>
      <c r="M365" s="10"/>
      <c r="N365" s="98" t="s">
        <v>170</v>
      </c>
      <c r="O365" s="10"/>
      <c r="P365" s="11"/>
      <c r="Q365" s="98" t="s">
        <v>170</v>
      </c>
      <c r="R365" s="11"/>
      <c r="S365" s="12"/>
      <c r="T365" s="67" t="s">
        <v>179</v>
      </c>
      <c r="U365" s="42"/>
      <c r="V365" s="44"/>
      <c r="W365" s="45"/>
      <c r="X365" s="64"/>
    </row>
    <row r="366" spans="1:24" s="2" customFormat="1" ht="21">
      <c r="A366" s="519"/>
      <c r="B366" s="512"/>
      <c r="C366" s="151" t="s">
        <v>174</v>
      </c>
      <c r="D366" s="57"/>
      <c r="E366" s="58"/>
      <c r="F366" s="59"/>
      <c r="G366" s="3" t="s">
        <v>136</v>
      </c>
      <c r="H366" s="3">
        <v>17</v>
      </c>
      <c r="I366" s="5">
        <v>3.7</v>
      </c>
      <c r="J366" s="98" t="s">
        <v>170</v>
      </c>
      <c r="K366" s="98" t="s">
        <v>170</v>
      </c>
      <c r="L366" s="11"/>
      <c r="M366" s="10"/>
      <c r="N366" s="98" t="s">
        <v>170</v>
      </c>
      <c r="O366" s="10"/>
      <c r="P366" s="11"/>
      <c r="Q366" s="98" t="s">
        <v>170</v>
      </c>
      <c r="R366" s="11"/>
      <c r="S366" s="12"/>
      <c r="T366" s="67" t="s">
        <v>179</v>
      </c>
      <c r="U366" s="42"/>
      <c r="V366" s="44"/>
      <c r="W366" s="45"/>
      <c r="X366" s="64"/>
    </row>
    <row r="367" spans="1:24" s="2" customFormat="1" ht="21">
      <c r="A367" s="519"/>
      <c r="B367" s="511" t="s">
        <v>147</v>
      </c>
      <c r="C367" s="151" t="s">
        <v>175</v>
      </c>
      <c r="D367" s="57"/>
      <c r="E367" s="58"/>
      <c r="F367" s="59"/>
      <c r="G367" s="3" t="s">
        <v>136</v>
      </c>
      <c r="H367" s="3">
        <v>17</v>
      </c>
      <c r="I367" s="5">
        <v>2.86</v>
      </c>
      <c r="J367" s="98" t="s">
        <v>170</v>
      </c>
      <c r="K367" s="98" t="s">
        <v>170</v>
      </c>
      <c r="L367" s="98" t="s">
        <v>170</v>
      </c>
      <c r="M367" s="10"/>
      <c r="N367" s="98" t="s">
        <v>170</v>
      </c>
      <c r="O367" s="10"/>
      <c r="P367" s="11"/>
      <c r="Q367" s="98" t="s">
        <v>170</v>
      </c>
      <c r="R367" s="11"/>
      <c r="S367" s="12"/>
      <c r="T367" s="92"/>
      <c r="U367" s="42"/>
      <c r="V367" s="44"/>
      <c r="W367" s="45"/>
      <c r="X367" s="64"/>
    </row>
    <row r="368" spans="1:24" s="2" customFormat="1" ht="21">
      <c r="A368" s="519"/>
      <c r="B368" s="512"/>
      <c r="C368" s="151" t="s">
        <v>176</v>
      </c>
      <c r="D368" s="57"/>
      <c r="E368" s="58"/>
      <c r="F368" s="59"/>
      <c r="G368" s="3" t="s">
        <v>136</v>
      </c>
      <c r="H368" s="3">
        <v>17</v>
      </c>
      <c r="I368" s="5">
        <v>3.2</v>
      </c>
      <c r="J368" s="98" t="s">
        <v>170</v>
      </c>
      <c r="K368" s="98" t="s">
        <v>170</v>
      </c>
      <c r="L368" s="98" t="s">
        <v>170</v>
      </c>
      <c r="M368" s="10"/>
      <c r="N368" s="98" t="s">
        <v>170</v>
      </c>
      <c r="O368" s="10"/>
      <c r="P368" s="11"/>
      <c r="Q368" s="98" t="s">
        <v>170</v>
      </c>
      <c r="R368" s="11"/>
      <c r="S368" s="12"/>
      <c r="T368" s="92"/>
      <c r="U368" s="42"/>
      <c r="V368" s="44"/>
      <c r="W368" s="45"/>
      <c r="X368" s="64"/>
    </row>
    <row r="369" spans="1:24" s="2" customFormat="1" ht="21">
      <c r="A369" s="520"/>
      <c r="B369" s="102" t="s">
        <v>171</v>
      </c>
      <c r="C369" s="151" t="s">
        <v>172</v>
      </c>
      <c r="D369" s="57"/>
      <c r="E369" s="58"/>
      <c r="F369" s="59"/>
      <c r="G369" s="3" t="s">
        <v>136</v>
      </c>
      <c r="H369" s="3">
        <v>16</v>
      </c>
      <c r="I369" s="5">
        <v>3.16</v>
      </c>
      <c r="J369" s="98" t="s">
        <v>170</v>
      </c>
      <c r="K369" s="98" t="s">
        <v>170</v>
      </c>
      <c r="L369" s="98" t="s">
        <v>170</v>
      </c>
      <c r="M369" s="10"/>
      <c r="N369" s="98" t="s">
        <v>170</v>
      </c>
      <c r="O369" s="10"/>
      <c r="P369" s="11"/>
      <c r="Q369" s="98" t="s">
        <v>170</v>
      </c>
      <c r="R369" s="11"/>
      <c r="S369" s="12"/>
      <c r="T369" s="92"/>
      <c r="U369" s="42"/>
      <c r="V369" s="44"/>
      <c r="W369" s="45"/>
      <c r="X369" s="64"/>
    </row>
    <row r="370" spans="1:24" s="38" customFormat="1" ht="23.25">
      <c r="A370" s="46" t="s">
        <v>150</v>
      </c>
      <c r="B370" s="513" t="s">
        <v>151</v>
      </c>
      <c r="C370" s="514"/>
      <c r="D370" s="514"/>
      <c r="E370" s="514"/>
      <c r="F370" s="514"/>
      <c r="G370" s="514"/>
      <c r="H370" s="514"/>
      <c r="I370" s="514"/>
      <c r="J370" s="514"/>
      <c r="K370" s="514"/>
      <c r="L370" s="514"/>
      <c r="M370" s="514"/>
      <c r="N370" s="514"/>
      <c r="O370" s="514"/>
      <c r="P370" s="514"/>
      <c r="Q370" s="514"/>
      <c r="R370" s="514"/>
      <c r="S370" s="514"/>
      <c r="T370" s="514"/>
      <c r="U370" s="110"/>
      <c r="V370" s="110"/>
      <c r="W370" s="110"/>
      <c r="X370" s="110"/>
    </row>
    <row r="371" spans="1:24" s="38" customFormat="1" ht="21">
      <c r="A371" s="29"/>
      <c r="B371" s="515" t="s">
        <v>149</v>
      </c>
      <c r="C371" s="514"/>
      <c r="D371" s="514"/>
      <c r="E371" s="514"/>
      <c r="F371" s="514"/>
      <c r="G371" s="514"/>
      <c r="H371" s="514"/>
      <c r="I371" s="514"/>
      <c r="J371" s="514"/>
      <c r="K371" s="514"/>
      <c r="L371" s="514"/>
      <c r="M371" s="514"/>
      <c r="N371" s="514"/>
      <c r="O371" s="514"/>
      <c r="P371" s="514"/>
      <c r="Q371" s="514"/>
      <c r="R371" s="514"/>
      <c r="S371" s="514"/>
      <c r="T371" s="514"/>
      <c r="U371" s="110"/>
      <c r="V371" s="110"/>
      <c r="W371" s="110"/>
      <c r="X371" s="110"/>
    </row>
    <row r="372" spans="1:24" s="38" customFormat="1" ht="23.25">
      <c r="A372" s="29"/>
      <c r="B372" s="509" t="s">
        <v>152</v>
      </c>
      <c r="C372" s="510"/>
      <c r="D372" s="510"/>
      <c r="E372" s="510"/>
      <c r="F372" s="510"/>
      <c r="G372" s="510"/>
      <c r="H372" s="510"/>
      <c r="I372" s="510"/>
      <c r="J372" s="510"/>
      <c r="K372" s="510"/>
      <c r="L372" s="510"/>
      <c r="M372" s="510"/>
      <c r="N372" s="510"/>
      <c r="O372" s="510"/>
      <c r="P372" s="510"/>
      <c r="Q372" s="510"/>
      <c r="R372" s="510"/>
      <c r="S372" s="510"/>
      <c r="T372" s="510"/>
      <c r="U372" s="110"/>
      <c r="V372" s="110"/>
      <c r="W372" s="110"/>
      <c r="X372" s="110"/>
    </row>
    <row r="373" spans="1:24" s="38" customFormat="1" ht="21">
      <c r="A373" s="29"/>
      <c r="B373" s="509" t="s">
        <v>157</v>
      </c>
      <c r="C373" s="510"/>
      <c r="D373" s="510"/>
      <c r="E373" s="510"/>
      <c r="F373" s="510"/>
      <c r="G373" s="510"/>
      <c r="H373" s="510"/>
      <c r="I373" s="510"/>
      <c r="J373" s="510"/>
      <c r="K373" s="510"/>
      <c r="L373" s="510"/>
      <c r="M373" s="510"/>
      <c r="N373" s="510"/>
      <c r="O373" s="510"/>
      <c r="P373" s="510"/>
      <c r="Q373" s="510"/>
      <c r="R373" s="510"/>
      <c r="S373" s="510"/>
      <c r="T373" s="510"/>
      <c r="U373" s="110"/>
      <c r="V373" s="110"/>
      <c r="W373" s="110"/>
      <c r="X373" s="110"/>
    </row>
    <row r="374" spans="1:24" s="38" customFormat="1" ht="21">
      <c r="A374" s="29"/>
      <c r="B374" s="509" t="s">
        <v>1023</v>
      </c>
      <c r="C374" s="510"/>
      <c r="D374" s="510"/>
      <c r="E374" s="510"/>
      <c r="F374" s="510"/>
      <c r="G374" s="510"/>
      <c r="H374" s="510"/>
      <c r="I374" s="510"/>
      <c r="J374" s="510"/>
      <c r="K374" s="510"/>
      <c r="L374" s="510"/>
      <c r="M374" s="510"/>
      <c r="N374" s="510"/>
      <c r="O374" s="510"/>
      <c r="P374" s="510"/>
      <c r="Q374" s="510"/>
      <c r="R374" s="510"/>
      <c r="S374" s="510"/>
      <c r="T374" s="510"/>
      <c r="U374" s="110"/>
      <c r="V374" s="110"/>
      <c r="W374" s="110"/>
      <c r="X374" s="110"/>
    </row>
    <row r="375" spans="1:24" s="38" customFormat="1" ht="21">
      <c r="A375" s="29"/>
      <c r="B375" s="30"/>
      <c r="C375" s="155"/>
      <c r="D375" s="39"/>
      <c r="E375" s="39"/>
      <c r="F375" s="39"/>
      <c r="G375" s="40"/>
      <c r="H375" s="40"/>
      <c r="I375" s="41"/>
      <c r="J375" s="42"/>
      <c r="K375" s="43"/>
      <c r="L375" s="43"/>
      <c r="M375" s="42"/>
      <c r="N375" s="43"/>
      <c r="O375" s="42"/>
      <c r="P375" s="43"/>
      <c r="Q375" s="43"/>
      <c r="R375" s="42"/>
      <c r="S375" s="44"/>
      <c r="T375" s="45"/>
      <c r="U375" s="110"/>
      <c r="V375" s="110"/>
      <c r="W375" s="110"/>
      <c r="X375" s="110"/>
    </row>
    <row r="376" spans="1:24" s="38" customFormat="1" ht="21">
      <c r="A376" s="29"/>
      <c r="B376" s="30"/>
      <c r="C376" s="155"/>
      <c r="D376" s="39"/>
      <c r="E376" s="39"/>
      <c r="F376" s="39"/>
      <c r="G376" s="40"/>
      <c r="H376" s="40"/>
      <c r="I376" s="41"/>
      <c r="J376" s="42"/>
      <c r="K376" s="43"/>
      <c r="L376" s="43"/>
      <c r="M376" s="42"/>
      <c r="N376" s="43"/>
      <c r="O376" s="42"/>
      <c r="P376" s="43"/>
      <c r="Q376" s="43"/>
      <c r="R376" s="42"/>
      <c r="S376" s="44"/>
      <c r="T376" s="45"/>
      <c r="U376" s="110"/>
      <c r="V376" s="110"/>
      <c r="W376" s="110"/>
      <c r="X376" s="110"/>
    </row>
    <row r="377" spans="1:24" s="38" customFormat="1" ht="21">
      <c r="A377" s="29"/>
      <c r="B377" s="30"/>
      <c r="C377" s="155"/>
      <c r="D377" s="39"/>
      <c r="E377" s="39"/>
      <c r="F377" s="39"/>
      <c r="G377" s="40"/>
      <c r="H377" s="40"/>
      <c r="I377" s="41"/>
      <c r="J377" s="42"/>
      <c r="K377" s="43"/>
      <c r="L377" s="43"/>
      <c r="M377" s="42"/>
      <c r="N377" s="43"/>
      <c r="O377" s="42"/>
      <c r="P377" s="43"/>
      <c r="Q377" s="43"/>
      <c r="R377" s="42"/>
      <c r="S377" s="44"/>
      <c r="T377" s="45"/>
      <c r="U377" s="110"/>
      <c r="V377" s="110"/>
      <c r="W377" s="110"/>
      <c r="X377" s="110"/>
    </row>
    <row r="378" spans="1:24" s="38" customFormat="1" ht="21">
      <c r="A378" s="29"/>
      <c r="B378" s="30"/>
      <c r="C378" s="155"/>
      <c r="D378" s="39"/>
      <c r="E378" s="39"/>
      <c r="F378" s="39"/>
      <c r="G378" s="40"/>
      <c r="H378" s="40"/>
      <c r="I378" s="41"/>
      <c r="J378" s="42"/>
      <c r="K378" s="43"/>
      <c r="L378" s="43"/>
      <c r="M378" s="42"/>
      <c r="N378" s="43"/>
      <c r="O378" s="42"/>
      <c r="P378" s="43"/>
      <c r="Q378" s="43"/>
      <c r="R378" s="42"/>
      <c r="S378" s="44"/>
      <c r="T378" s="45"/>
      <c r="U378" s="110"/>
      <c r="V378" s="110"/>
      <c r="W378" s="110"/>
      <c r="X378" s="110"/>
    </row>
    <row r="379" spans="1:24" s="2" customFormat="1" ht="21">
      <c r="A379" s="28"/>
      <c r="B379" s="23"/>
      <c r="C379" s="157"/>
      <c r="G379" s="4"/>
      <c r="H379" s="4"/>
      <c r="I379" s="6"/>
      <c r="J379" s="13"/>
      <c r="K379" s="13"/>
      <c r="L379" s="13"/>
      <c r="M379" s="13"/>
      <c r="N379" s="13"/>
      <c r="O379" s="13"/>
      <c r="P379" s="13"/>
      <c r="Q379" s="13"/>
      <c r="R379" s="13"/>
      <c r="S379" s="14"/>
      <c r="T379" s="22"/>
      <c r="U379" s="189"/>
      <c r="V379" s="189"/>
      <c r="W379" s="189"/>
      <c r="X379" s="64"/>
    </row>
  </sheetData>
  <sheetProtection/>
  <mergeCells count="145">
    <mergeCell ref="B323:B324"/>
    <mergeCell ref="B325:B326"/>
    <mergeCell ref="B327:B328"/>
    <mergeCell ref="A300:A305"/>
    <mergeCell ref="A321:A328"/>
    <mergeCell ref="A1:T1"/>
    <mergeCell ref="A2:A3"/>
    <mergeCell ref="B2:B3"/>
    <mergeCell ref="C2:C3"/>
    <mergeCell ref="D2:E3"/>
    <mergeCell ref="T2:T3"/>
    <mergeCell ref="F2:F3"/>
    <mergeCell ref="A67:A70"/>
    <mergeCell ref="A4:A11"/>
    <mergeCell ref="B13:T13"/>
    <mergeCell ref="B14:T14"/>
    <mergeCell ref="B15:T15"/>
    <mergeCell ref="B16:T16"/>
    <mergeCell ref="B35:T35"/>
    <mergeCell ref="B25:B26"/>
    <mergeCell ref="B27:B28"/>
    <mergeCell ref="B29:B30"/>
    <mergeCell ref="B31:B32"/>
    <mergeCell ref="B36:T36"/>
    <mergeCell ref="A46:A52"/>
    <mergeCell ref="B53:T53"/>
    <mergeCell ref="A109:A113"/>
    <mergeCell ref="J2:S2"/>
    <mergeCell ref="B17:T17"/>
    <mergeCell ref="A25:A34"/>
    <mergeCell ref="G2:G3"/>
    <mergeCell ref="H2:H3"/>
    <mergeCell ref="I2:I3"/>
    <mergeCell ref="B37:T37"/>
    <mergeCell ref="B38:T38"/>
    <mergeCell ref="B39:T39"/>
    <mergeCell ref="B54:T54"/>
    <mergeCell ref="B55:T55"/>
    <mergeCell ref="B56:T56"/>
    <mergeCell ref="B57:T57"/>
    <mergeCell ref="B71:T71"/>
    <mergeCell ref="B72:T72"/>
    <mergeCell ref="B73:T73"/>
    <mergeCell ref="B74:T74"/>
    <mergeCell ref="B67:B68"/>
    <mergeCell ref="B69:B70"/>
    <mergeCell ref="B75:T75"/>
    <mergeCell ref="A88:A93"/>
    <mergeCell ref="B94:T94"/>
    <mergeCell ref="B88:B89"/>
    <mergeCell ref="B90:B91"/>
    <mergeCell ref="B95:T95"/>
    <mergeCell ref="B96:T96"/>
    <mergeCell ref="B97:T97"/>
    <mergeCell ref="A151:A156"/>
    <mergeCell ref="B157:T157"/>
    <mergeCell ref="B98:T98"/>
    <mergeCell ref="B114:T114"/>
    <mergeCell ref="B115:T115"/>
    <mergeCell ref="B216:B217"/>
    <mergeCell ref="B116:T116"/>
    <mergeCell ref="B117:T117"/>
    <mergeCell ref="B118:T118"/>
    <mergeCell ref="B205:T205"/>
    <mergeCell ref="B182:T182"/>
    <mergeCell ref="B183:T183"/>
    <mergeCell ref="B161:T161"/>
    <mergeCell ref="A172:A179"/>
    <mergeCell ref="A130:A137"/>
    <mergeCell ref="B138:T138"/>
    <mergeCell ref="B139:T139"/>
    <mergeCell ref="B140:T140"/>
    <mergeCell ref="B141:T141"/>
    <mergeCell ref="B142:T142"/>
    <mergeCell ref="B244:T244"/>
    <mergeCell ref="A237:A243"/>
    <mergeCell ref="B227:T227"/>
    <mergeCell ref="B241:B242"/>
    <mergeCell ref="B158:T158"/>
    <mergeCell ref="B159:T159"/>
    <mergeCell ref="B160:T160"/>
    <mergeCell ref="B218:B219"/>
    <mergeCell ref="B180:T180"/>
    <mergeCell ref="B181:T181"/>
    <mergeCell ref="B204:T204"/>
    <mergeCell ref="A216:A223"/>
    <mergeCell ref="A195:A202"/>
    <mergeCell ref="B195:B196"/>
    <mergeCell ref="B184:T184"/>
    <mergeCell ref="B239:B240"/>
    <mergeCell ref="B206:T206"/>
    <mergeCell ref="B207:T207"/>
    <mergeCell ref="B269:T269"/>
    <mergeCell ref="B245:T245"/>
    <mergeCell ref="B246:T246"/>
    <mergeCell ref="B197:B198"/>
    <mergeCell ref="B228:T228"/>
    <mergeCell ref="B237:B238"/>
    <mergeCell ref="B224:T224"/>
    <mergeCell ref="B225:T225"/>
    <mergeCell ref="B226:T226"/>
    <mergeCell ref="B203:T203"/>
    <mergeCell ref="B321:B322"/>
    <mergeCell ref="A279:A286"/>
    <mergeCell ref="B279:B280"/>
    <mergeCell ref="B247:T247"/>
    <mergeCell ref="B248:T248"/>
    <mergeCell ref="A258:A265"/>
    <mergeCell ref="B266:T266"/>
    <mergeCell ref="B267:T267"/>
    <mergeCell ref="B285:B286"/>
    <mergeCell ref="B268:T268"/>
    <mergeCell ref="B288:T288"/>
    <mergeCell ref="B289:T289"/>
    <mergeCell ref="B290:T290"/>
    <mergeCell ref="B291:T291"/>
    <mergeCell ref="B306:T306"/>
    <mergeCell ref="B310:T310"/>
    <mergeCell ref="A343:A348"/>
    <mergeCell ref="B374:T374"/>
    <mergeCell ref="A365:A369"/>
    <mergeCell ref="B370:T370"/>
    <mergeCell ref="B371:T371"/>
    <mergeCell ref="B372:T372"/>
    <mergeCell ref="B351:T351"/>
    <mergeCell ref="B352:T352"/>
    <mergeCell ref="B270:T270"/>
    <mergeCell ref="B330:T330"/>
    <mergeCell ref="B307:T307"/>
    <mergeCell ref="B308:T308"/>
    <mergeCell ref="B309:T309"/>
    <mergeCell ref="B300:B301"/>
    <mergeCell ref="B281:B282"/>
    <mergeCell ref="B311:C311"/>
    <mergeCell ref="B329:T329"/>
    <mergeCell ref="B287:T287"/>
    <mergeCell ref="B331:T331"/>
    <mergeCell ref="B353:T353"/>
    <mergeCell ref="B373:T373"/>
    <mergeCell ref="B365:B366"/>
    <mergeCell ref="B367:B368"/>
    <mergeCell ref="B349:T349"/>
    <mergeCell ref="B350:T350"/>
    <mergeCell ref="B332:T332"/>
    <mergeCell ref="B333:T333"/>
  </mergeCells>
  <printOptions/>
  <pageMargins left="0.19" right="0.2" top="0.33" bottom="0.19" header="0.28" footer="0.1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V408"/>
  <sheetViews>
    <sheetView workbookViewId="0" topLeftCell="A367">
      <selection activeCell="L11" sqref="L11"/>
    </sheetView>
  </sheetViews>
  <sheetFormatPr defaultColWidth="9.140625" defaultRowHeight="12.75"/>
  <cols>
    <col min="1" max="1" width="7.00390625" style="23" customWidth="1"/>
    <col min="2" max="2" width="5.8515625" style="153" customWidth="1"/>
    <col min="3" max="3" width="12.7109375" style="2" customWidth="1"/>
    <col min="4" max="4" width="11.00390625" style="2" customWidth="1"/>
    <col min="5" max="5" width="23.00390625" style="162" customWidth="1"/>
    <col min="6" max="6" width="5.28125" style="4" customWidth="1"/>
    <col min="7" max="7" width="5.140625" style="4" customWidth="1"/>
    <col min="8" max="8" width="5.140625" style="6" customWidth="1"/>
    <col min="9" max="17" width="3.7109375" style="13" customWidth="1"/>
    <col min="18" max="18" width="15.00390625" style="22" customWidth="1"/>
    <col min="19" max="19" width="16.421875" style="4" customWidth="1"/>
  </cols>
  <sheetData>
    <row r="1" spans="1:19" ht="30.75">
      <c r="A1" s="552" t="s">
        <v>218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</row>
    <row r="2" spans="1:22" s="1" customFormat="1" ht="21">
      <c r="A2" s="545" t="s">
        <v>775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84"/>
      <c r="U2" s="85"/>
      <c r="V2" s="85"/>
    </row>
    <row r="3" spans="1:19" s="1" customFormat="1" ht="21">
      <c r="A3" s="79" t="s">
        <v>164</v>
      </c>
      <c r="B3" s="82" t="s">
        <v>166</v>
      </c>
      <c r="C3" s="547" t="s">
        <v>0</v>
      </c>
      <c r="D3" s="548"/>
      <c r="E3" s="550" t="s">
        <v>1</v>
      </c>
      <c r="F3" s="550" t="s">
        <v>2</v>
      </c>
      <c r="G3" s="550" t="s">
        <v>4</v>
      </c>
      <c r="H3" s="556" t="s">
        <v>5</v>
      </c>
      <c r="I3" s="558" t="s">
        <v>13</v>
      </c>
      <c r="J3" s="558"/>
      <c r="K3" s="558"/>
      <c r="L3" s="558"/>
      <c r="M3" s="558"/>
      <c r="N3" s="558"/>
      <c r="O3" s="558"/>
      <c r="P3" s="558"/>
      <c r="Q3" s="558"/>
      <c r="R3" s="550" t="s">
        <v>6</v>
      </c>
      <c r="S3" s="550" t="s">
        <v>163</v>
      </c>
    </row>
    <row r="4" spans="1:19" s="1" customFormat="1" ht="78">
      <c r="A4" s="80" t="s">
        <v>165</v>
      </c>
      <c r="B4" s="83" t="s">
        <v>167</v>
      </c>
      <c r="C4" s="549"/>
      <c r="D4" s="548"/>
      <c r="E4" s="553"/>
      <c r="F4" s="551"/>
      <c r="G4" s="551"/>
      <c r="H4" s="557"/>
      <c r="I4" s="81" t="s">
        <v>7</v>
      </c>
      <c r="J4" s="81" t="s">
        <v>8</v>
      </c>
      <c r="K4" s="81" t="s">
        <v>17</v>
      </c>
      <c r="L4" s="81" t="s">
        <v>18</v>
      </c>
      <c r="M4" s="81" t="s">
        <v>11</v>
      </c>
      <c r="N4" s="81" t="s">
        <v>10</v>
      </c>
      <c r="O4" s="81" t="s">
        <v>9</v>
      </c>
      <c r="P4" s="81" t="s">
        <v>153</v>
      </c>
      <c r="Q4" s="81" t="s">
        <v>156</v>
      </c>
      <c r="R4" s="551"/>
      <c r="S4" s="551"/>
    </row>
    <row r="5" spans="1:19" s="68" customFormat="1" ht="21">
      <c r="A5" s="202" t="s">
        <v>171</v>
      </c>
      <c r="B5" s="152" t="s">
        <v>22</v>
      </c>
      <c r="C5" s="122" t="s">
        <v>978</v>
      </c>
      <c r="D5" s="137" t="s">
        <v>979</v>
      </c>
      <c r="E5" s="125"/>
      <c r="F5" s="93"/>
      <c r="G5" s="93"/>
      <c r="H5" s="94"/>
      <c r="I5" s="98"/>
      <c r="J5" s="98"/>
      <c r="K5" s="98"/>
      <c r="L5" s="191"/>
      <c r="M5" s="98"/>
      <c r="N5" s="191"/>
      <c r="O5" s="191"/>
      <c r="P5" s="98"/>
      <c r="Q5" s="191"/>
      <c r="R5" s="93"/>
      <c r="S5" s="93"/>
    </row>
    <row r="6" spans="1:19" s="68" customFormat="1" ht="21">
      <c r="A6" s="202" t="s">
        <v>171</v>
      </c>
      <c r="B6" s="152" t="s">
        <v>23</v>
      </c>
      <c r="C6" s="122" t="s">
        <v>983</v>
      </c>
      <c r="D6" s="137" t="s">
        <v>984</v>
      </c>
      <c r="E6" s="59"/>
      <c r="F6" s="3"/>
      <c r="G6" s="3"/>
      <c r="H6" s="5"/>
      <c r="I6" s="98"/>
      <c r="J6" s="98"/>
      <c r="K6" s="98"/>
      <c r="L6" s="98"/>
      <c r="M6" s="98"/>
      <c r="N6" s="98"/>
      <c r="O6" s="98"/>
      <c r="P6" s="98"/>
      <c r="Q6" s="191"/>
      <c r="R6" s="3"/>
      <c r="S6" s="3"/>
    </row>
    <row r="7" spans="1:19" s="68" customFormat="1" ht="21">
      <c r="A7" s="202" t="s">
        <v>171</v>
      </c>
      <c r="B7" s="152" t="s">
        <v>56</v>
      </c>
      <c r="C7" s="122" t="s">
        <v>980</v>
      </c>
      <c r="D7" s="137" t="s">
        <v>981</v>
      </c>
      <c r="E7" s="59"/>
      <c r="F7" s="93"/>
      <c r="G7" s="93"/>
      <c r="H7" s="94"/>
      <c r="I7" s="98"/>
      <c r="J7" s="98"/>
      <c r="K7" s="98"/>
      <c r="L7" s="191"/>
      <c r="M7" s="98"/>
      <c r="N7" s="191"/>
      <c r="O7" s="191"/>
      <c r="P7" s="98"/>
      <c r="Q7" s="191"/>
      <c r="R7" s="93"/>
      <c r="S7" s="93"/>
    </row>
    <row r="8" spans="1:19" s="68" customFormat="1" ht="21">
      <c r="A8" s="202" t="s">
        <v>171</v>
      </c>
      <c r="B8" s="152" t="s">
        <v>57</v>
      </c>
      <c r="C8" s="122" t="s">
        <v>985</v>
      </c>
      <c r="D8" s="137" t="s">
        <v>986</v>
      </c>
      <c r="E8" s="59"/>
      <c r="F8" s="93"/>
      <c r="G8" s="93"/>
      <c r="H8" s="94"/>
      <c r="I8" s="98"/>
      <c r="J8" s="98"/>
      <c r="K8" s="98"/>
      <c r="L8" s="191"/>
      <c r="M8" s="98"/>
      <c r="N8" s="191"/>
      <c r="O8" s="191"/>
      <c r="P8" s="98"/>
      <c r="Q8" s="191"/>
      <c r="R8" s="93"/>
      <c r="S8" s="93"/>
    </row>
    <row r="9" spans="1:19" s="68" customFormat="1" ht="21">
      <c r="A9" s="202" t="s">
        <v>171</v>
      </c>
      <c r="B9" s="152" t="s">
        <v>90</v>
      </c>
      <c r="C9" s="122" t="s">
        <v>273</v>
      </c>
      <c r="D9" s="137" t="s">
        <v>277</v>
      </c>
      <c r="E9" s="59"/>
      <c r="F9" s="93"/>
      <c r="G9" s="93"/>
      <c r="H9" s="94"/>
      <c r="I9" s="98"/>
      <c r="J9" s="98"/>
      <c r="K9" s="98"/>
      <c r="L9" s="191"/>
      <c r="M9" s="98"/>
      <c r="N9" s="191"/>
      <c r="O9" s="191"/>
      <c r="P9" s="98"/>
      <c r="Q9" s="191"/>
      <c r="R9" s="93"/>
      <c r="S9" s="93"/>
    </row>
    <row r="10" spans="1:19" s="68" customFormat="1" ht="21">
      <c r="A10" s="202" t="s">
        <v>171</v>
      </c>
      <c r="B10" s="152" t="s">
        <v>91</v>
      </c>
      <c r="C10" s="122" t="s">
        <v>269</v>
      </c>
      <c r="D10" s="137" t="s">
        <v>270</v>
      </c>
      <c r="E10" s="125"/>
      <c r="F10" s="93"/>
      <c r="G10" s="93"/>
      <c r="H10" s="94"/>
      <c r="I10" s="191"/>
      <c r="J10" s="191"/>
      <c r="K10" s="191"/>
      <c r="L10" s="191"/>
      <c r="M10" s="191"/>
      <c r="N10" s="191"/>
      <c r="O10" s="191"/>
      <c r="P10" s="191"/>
      <c r="Q10" s="191"/>
      <c r="R10" s="93"/>
      <c r="S10" s="93"/>
    </row>
    <row r="11" spans="1:19" s="68" customFormat="1" ht="21">
      <c r="A11" s="202" t="s">
        <v>171</v>
      </c>
      <c r="B11" s="152" t="s">
        <v>124</v>
      </c>
      <c r="C11" s="122" t="s">
        <v>341</v>
      </c>
      <c r="D11" s="137" t="s">
        <v>982</v>
      </c>
      <c r="E11" s="59"/>
      <c r="F11" s="93"/>
      <c r="G11" s="93"/>
      <c r="H11" s="94"/>
      <c r="I11" s="98"/>
      <c r="J11" s="98"/>
      <c r="K11" s="98"/>
      <c r="L11" s="98"/>
      <c r="M11" s="98"/>
      <c r="N11" s="191"/>
      <c r="O11" s="191"/>
      <c r="P11" s="98"/>
      <c r="Q11" s="191"/>
      <c r="R11" s="93"/>
      <c r="S11" s="93"/>
    </row>
    <row r="12" spans="1:19" s="68" customFormat="1" ht="21">
      <c r="A12" s="202" t="s">
        <v>171</v>
      </c>
      <c r="B12" s="152" t="s">
        <v>125</v>
      </c>
      <c r="C12" s="122" t="s">
        <v>987</v>
      </c>
      <c r="D12" s="137" t="s">
        <v>988</v>
      </c>
      <c r="E12" s="125"/>
      <c r="F12" s="93"/>
      <c r="G12" s="93"/>
      <c r="H12" s="94"/>
      <c r="I12" s="191"/>
      <c r="J12" s="191"/>
      <c r="K12" s="191"/>
      <c r="L12" s="191"/>
      <c r="M12" s="191"/>
      <c r="N12" s="191"/>
      <c r="O12" s="191"/>
      <c r="P12" s="191"/>
      <c r="Q12" s="191"/>
      <c r="R12" s="93"/>
      <c r="S12" s="93"/>
    </row>
    <row r="13" spans="1:19" s="68" customFormat="1" ht="21">
      <c r="A13" s="71"/>
      <c r="B13" s="72"/>
      <c r="C13" s="73"/>
      <c r="D13" s="73"/>
      <c r="E13" s="73"/>
      <c r="F13" s="74"/>
      <c r="G13" s="74"/>
      <c r="H13" s="75"/>
      <c r="I13" s="76"/>
      <c r="J13" s="77"/>
      <c r="K13" s="77"/>
      <c r="L13" s="76"/>
      <c r="M13" s="76"/>
      <c r="N13" s="76"/>
      <c r="O13" s="76"/>
      <c r="P13" s="76"/>
      <c r="Q13" s="76"/>
      <c r="R13" s="78"/>
      <c r="S13" s="74"/>
    </row>
    <row r="14" spans="1:19" s="68" customFormat="1" ht="21">
      <c r="A14" s="71"/>
      <c r="B14" s="72"/>
      <c r="C14" s="73"/>
      <c r="D14" s="73"/>
      <c r="E14" s="73"/>
      <c r="F14" s="74"/>
      <c r="G14" s="74"/>
      <c r="H14" s="75"/>
      <c r="I14" s="76"/>
      <c r="J14" s="77"/>
      <c r="K14" s="77"/>
      <c r="L14" s="76"/>
      <c r="M14" s="76"/>
      <c r="N14" s="76"/>
      <c r="O14" s="76"/>
      <c r="P14" s="76"/>
      <c r="Q14" s="76"/>
      <c r="R14" s="78"/>
      <c r="S14" s="74"/>
    </row>
    <row r="15" spans="1:19" s="68" customFormat="1" ht="21">
      <c r="A15" s="71"/>
      <c r="B15" s="72"/>
      <c r="C15" s="73"/>
      <c r="D15" s="73"/>
      <c r="E15" s="73"/>
      <c r="F15" s="74"/>
      <c r="G15" s="74"/>
      <c r="H15" s="75"/>
      <c r="I15" s="76"/>
      <c r="J15" s="77"/>
      <c r="K15" s="77"/>
      <c r="L15" s="76"/>
      <c r="M15" s="76"/>
      <c r="N15" s="76"/>
      <c r="O15" s="76"/>
      <c r="P15" s="76"/>
      <c r="Q15" s="76"/>
      <c r="R15" s="78"/>
      <c r="S15" s="74"/>
    </row>
    <row r="16" spans="1:19" s="68" customFormat="1" ht="21">
      <c r="A16" s="71"/>
      <c r="B16" s="72"/>
      <c r="C16" s="73"/>
      <c r="D16" s="73"/>
      <c r="E16" s="73"/>
      <c r="F16" s="74"/>
      <c r="G16" s="74"/>
      <c r="H16" s="75"/>
      <c r="I16" s="76"/>
      <c r="J16" s="77"/>
      <c r="K16" s="77"/>
      <c r="L16" s="76"/>
      <c r="M16" s="76"/>
      <c r="N16" s="76"/>
      <c r="O16" s="76"/>
      <c r="P16" s="76"/>
      <c r="Q16" s="76"/>
      <c r="R16" s="78"/>
      <c r="S16" s="74"/>
    </row>
    <row r="17" spans="1:19" s="68" customFormat="1" ht="21">
      <c r="A17" s="71"/>
      <c r="B17" s="72"/>
      <c r="C17" s="73"/>
      <c r="D17" s="73"/>
      <c r="E17" s="73"/>
      <c r="F17" s="74"/>
      <c r="G17" s="74"/>
      <c r="H17" s="75"/>
      <c r="I17" s="76"/>
      <c r="J17" s="77"/>
      <c r="K17" s="77"/>
      <c r="L17" s="76"/>
      <c r="M17" s="76"/>
      <c r="N17" s="76"/>
      <c r="O17" s="76"/>
      <c r="P17" s="76"/>
      <c r="Q17" s="76"/>
      <c r="R17" s="78"/>
      <c r="S17" s="74"/>
    </row>
    <row r="18" spans="1:19" s="68" customFormat="1" ht="21">
      <c r="A18" s="71"/>
      <c r="B18" s="72"/>
      <c r="C18" s="73"/>
      <c r="D18" s="73"/>
      <c r="E18" s="73"/>
      <c r="F18" s="74"/>
      <c r="G18" s="74"/>
      <c r="H18" s="75"/>
      <c r="I18" s="76"/>
      <c r="J18" s="77"/>
      <c r="K18" s="77"/>
      <c r="L18" s="76"/>
      <c r="M18" s="76"/>
      <c r="N18" s="76"/>
      <c r="O18" s="76"/>
      <c r="P18" s="76"/>
      <c r="Q18" s="76"/>
      <c r="R18" s="78"/>
      <c r="S18" s="74"/>
    </row>
    <row r="19" spans="1:19" s="68" customFormat="1" ht="21">
      <c r="A19" s="71"/>
      <c r="B19" s="72"/>
      <c r="C19" s="73"/>
      <c r="D19" s="73"/>
      <c r="E19" s="73"/>
      <c r="F19" s="74"/>
      <c r="G19" s="74"/>
      <c r="H19" s="75"/>
      <c r="I19" s="76"/>
      <c r="J19" s="77"/>
      <c r="K19" s="77"/>
      <c r="L19" s="76"/>
      <c r="M19" s="76"/>
      <c r="N19" s="76"/>
      <c r="O19" s="76"/>
      <c r="P19" s="76"/>
      <c r="Q19" s="76"/>
      <c r="R19" s="78"/>
      <c r="S19" s="74"/>
    </row>
    <row r="20" spans="1:19" s="68" customFormat="1" ht="21">
      <c r="A20" s="71"/>
      <c r="B20" s="72"/>
      <c r="C20" s="73"/>
      <c r="D20" s="73"/>
      <c r="E20" s="73"/>
      <c r="F20" s="74"/>
      <c r="G20" s="74"/>
      <c r="H20" s="75"/>
      <c r="I20" s="76"/>
      <c r="J20" s="77"/>
      <c r="K20" s="77"/>
      <c r="L20" s="76"/>
      <c r="M20" s="76"/>
      <c r="N20" s="76"/>
      <c r="O20" s="76"/>
      <c r="P20" s="76"/>
      <c r="Q20" s="76"/>
      <c r="R20" s="78"/>
      <c r="S20" s="74"/>
    </row>
    <row r="21" spans="1:19" s="68" customFormat="1" ht="21">
      <c r="A21" s="71"/>
      <c r="B21" s="72"/>
      <c r="C21" s="73"/>
      <c r="D21" s="73"/>
      <c r="E21" s="73"/>
      <c r="F21" s="74"/>
      <c r="G21" s="74"/>
      <c r="H21" s="75"/>
      <c r="I21" s="76"/>
      <c r="J21" s="77"/>
      <c r="K21" s="77"/>
      <c r="L21" s="76"/>
      <c r="M21" s="76"/>
      <c r="N21" s="76"/>
      <c r="O21" s="76"/>
      <c r="P21" s="76"/>
      <c r="Q21" s="76"/>
      <c r="R21" s="78"/>
      <c r="S21" s="74"/>
    </row>
    <row r="22" spans="1:19" s="68" customFormat="1" ht="21">
      <c r="A22" s="71"/>
      <c r="B22" s="72"/>
      <c r="C22" s="73"/>
      <c r="D22" s="73"/>
      <c r="E22" s="73"/>
      <c r="F22" s="74"/>
      <c r="G22" s="74"/>
      <c r="H22" s="75"/>
      <c r="I22" s="76"/>
      <c r="J22" s="77"/>
      <c r="K22" s="77"/>
      <c r="L22" s="76"/>
      <c r="M22" s="76"/>
      <c r="N22" s="76"/>
      <c r="O22" s="76"/>
      <c r="P22" s="76"/>
      <c r="Q22" s="76"/>
      <c r="R22" s="78"/>
      <c r="S22" s="74"/>
    </row>
    <row r="23" spans="1:19" s="68" customFormat="1" ht="21">
      <c r="A23" s="71"/>
      <c r="B23" s="72"/>
      <c r="C23" s="73"/>
      <c r="D23" s="73"/>
      <c r="E23" s="73"/>
      <c r="F23" s="74"/>
      <c r="G23" s="74"/>
      <c r="H23" s="75"/>
      <c r="I23" s="76"/>
      <c r="J23" s="77"/>
      <c r="K23" s="77"/>
      <c r="L23" s="76"/>
      <c r="M23" s="76"/>
      <c r="N23" s="76"/>
      <c r="O23" s="76"/>
      <c r="P23" s="76"/>
      <c r="Q23" s="76"/>
      <c r="R23" s="78"/>
      <c r="S23" s="74"/>
    </row>
    <row r="24" spans="1:19" ht="30.75">
      <c r="A24" s="552" t="s">
        <v>219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</row>
    <row r="25" spans="1:22" s="1" customFormat="1" ht="21">
      <c r="A25" s="545" t="s">
        <v>775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84"/>
      <c r="U25" s="85"/>
      <c r="V25" s="85"/>
    </row>
    <row r="26" spans="1:19" s="1" customFormat="1" ht="21">
      <c r="A26" s="79" t="s">
        <v>164</v>
      </c>
      <c r="B26" s="82" t="s">
        <v>166</v>
      </c>
      <c r="C26" s="547" t="s">
        <v>0</v>
      </c>
      <c r="D26" s="548"/>
      <c r="E26" s="550" t="s">
        <v>1</v>
      </c>
      <c r="F26" s="550" t="s">
        <v>2</v>
      </c>
      <c r="G26" s="550" t="s">
        <v>4</v>
      </c>
      <c r="H26" s="556" t="s">
        <v>5</v>
      </c>
      <c r="I26" s="558" t="s">
        <v>13</v>
      </c>
      <c r="J26" s="558"/>
      <c r="K26" s="558"/>
      <c r="L26" s="558"/>
      <c r="M26" s="558"/>
      <c r="N26" s="558"/>
      <c r="O26" s="558"/>
      <c r="P26" s="558"/>
      <c r="Q26" s="558"/>
      <c r="R26" s="559" t="s">
        <v>6</v>
      </c>
      <c r="S26" s="559" t="s">
        <v>163</v>
      </c>
    </row>
    <row r="27" spans="1:19" s="1" customFormat="1" ht="78">
      <c r="A27" s="80" t="s">
        <v>165</v>
      </c>
      <c r="B27" s="83" t="s">
        <v>167</v>
      </c>
      <c r="C27" s="549"/>
      <c r="D27" s="548"/>
      <c r="E27" s="553"/>
      <c r="F27" s="551"/>
      <c r="G27" s="551"/>
      <c r="H27" s="557"/>
      <c r="I27" s="81" t="s">
        <v>7</v>
      </c>
      <c r="J27" s="81" t="s">
        <v>8</v>
      </c>
      <c r="K27" s="81" t="s">
        <v>17</v>
      </c>
      <c r="L27" s="81" t="s">
        <v>18</v>
      </c>
      <c r="M27" s="81" t="s">
        <v>11</v>
      </c>
      <c r="N27" s="81" t="s">
        <v>10</v>
      </c>
      <c r="O27" s="81" t="s">
        <v>9</v>
      </c>
      <c r="P27" s="81" t="s">
        <v>153</v>
      </c>
      <c r="Q27" s="81" t="s">
        <v>156</v>
      </c>
      <c r="R27" s="560"/>
      <c r="S27" s="560"/>
    </row>
    <row r="28" spans="1:19" s="1" customFormat="1" ht="21">
      <c r="A28" s="483" t="s">
        <v>169</v>
      </c>
      <c r="B28" s="152" t="s">
        <v>24</v>
      </c>
      <c r="C28" s="122" t="s">
        <v>1054</v>
      </c>
      <c r="D28" s="137" t="s">
        <v>868</v>
      </c>
      <c r="E28" s="125" t="s">
        <v>1055</v>
      </c>
      <c r="F28" s="93" t="s">
        <v>138</v>
      </c>
      <c r="G28" s="93">
        <v>16</v>
      </c>
      <c r="H28" s="94">
        <v>3.05</v>
      </c>
      <c r="I28" s="439" t="s">
        <v>826</v>
      </c>
      <c r="J28" s="439" t="s">
        <v>826</v>
      </c>
      <c r="K28" s="439" t="s">
        <v>826</v>
      </c>
      <c r="L28" s="191"/>
      <c r="M28" s="439" t="s">
        <v>826</v>
      </c>
      <c r="N28" s="439" t="s">
        <v>826</v>
      </c>
      <c r="O28" s="439" t="s">
        <v>826</v>
      </c>
      <c r="P28" s="439" t="s">
        <v>826</v>
      </c>
      <c r="Q28" s="439" t="s">
        <v>826</v>
      </c>
      <c r="R28" s="201"/>
      <c r="S28" s="3"/>
    </row>
    <row r="29" spans="1:19" s="1" customFormat="1" ht="21">
      <c r="A29" s="484"/>
      <c r="B29" s="152" t="s">
        <v>25</v>
      </c>
      <c r="C29" s="122" t="s">
        <v>869</v>
      </c>
      <c r="D29" s="137" t="s">
        <v>870</v>
      </c>
      <c r="E29" s="125" t="s">
        <v>1058</v>
      </c>
      <c r="F29" s="93" t="s">
        <v>138</v>
      </c>
      <c r="G29" s="93">
        <v>16</v>
      </c>
      <c r="H29" s="94">
        <v>3.16</v>
      </c>
      <c r="I29" s="439" t="s">
        <v>826</v>
      </c>
      <c r="J29" s="439" t="s">
        <v>826</v>
      </c>
      <c r="K29" s="439" t="s">
        <v>826</v>
      </c>
      <c r="L29" s="439" t="s">
        <v>826</v>
      </c>
      <c r="M29" s="439" t="s">
        <v>826</v>
      </c>
      <c r="N29" s="439" t="s">
        <v>826</v>
      </c>
      <c r="O29" s="439" t="s">
        <v>826</v>
      </c>
      <c r="P29" s="439" t="s">
        <v>826</v>
      </c>
      <c r="Q29" s="439" t="s">
        <v>826</v>
      </c>
      <c r="R29" s="201"/>
      <c r="S29" s="3"/>
    </row>
    <row r="30" spans="1:19" s="1" customFormat="1" ht="21">
      <c r="A30" s="483" t="s">
        <v>169</v>
      </c>
      <c r="B30" s="152" t="s">
        <v>58</v>
      </c>
      <c r="C30" s="122" t="s">
        <v>1052</v>
      </c>
      <c r="D30" s="137" t="s">
        <v>1053</v>
      </c>
      <c r="E30" s="125" t="s">
        <v>1064</v>
      </c>
      <c r="F30" s="93" t="s">
        <v>138</v>
      </c>
      <c r="G30" s="93">
        <v>17</v>
      </c>
      <c r="H30" s="94">
        <v>2.83</v>
      </c>
      <c r="I30" s="439" t="s">
        <v>826</v>
      </c>
      <c r="J30" s="439" t="s">
        <v>826</v>
      </c>
      <c r="K30" s="439" t="s">
        <v>826</v>
      </c>
      <c r="L30" s="191"/>
      <c r="M30" s="439" t="s">
        <v>826</v>
      </c>
      <c r="N30" s="191"/>
      <c r="O30" s="191"/>
      <c r="P30" s="191"/>
      <c r="Q30" s="199"/>
      <c r="R30" s="201"/>
      <c r="S30" s="3"/>
    </row>
    <row r="31" spans="1:19" s="1" customFormat="1" ht="21">
      <c r="A31" s="484"/>
      <c r="B31" s="152" t="s">
        <v>59</v>
      </c>
      <c r="C31" s="122" t="s">
        <v>871</v>
      </c>
      <c r="D31" s="137" t="s">
        <v>1063</v>
      </c>
      <c r="E31" s="125" t="s">
        <v>1064</v>
      </c>
      <c r="F31" s="93" t="s">
        <v>138</v>
      </c>
      <c r="G31" s="93">
        <v>15</v>
      </c>
      <c r="H31" s="94">
        <v>2.77</v>
      </c>
      <c r="I31" s="439" t="s">
        <v>826</v>
      </c>
      <c r="J31" s="439" t="s">
        <v>826</v>
      </c>
      <c r="K31" s="439" t="s">
        <v>826</v>
      </c>
      <c r="L31" s="191"/>
      <c r="M31" s="439" t="s">
        <v>826</v>
      </c>
      <c r="N31" s="439" t="s">
        <v>826</v>
      </c>
      <c r="O31" s="439" t="s">
        <v>826</v>
      </c>
      <c r="P31" s="191"/>
      <c r="Q31" s="439" t="s">
        <v>826</v>
      </c>
      <c r="R31" s="201"/>
      <c r="S31" s="3"/>
    </row>
    <row r="32" spans="1:19" s="1" customFormat="1" ht="21">
      <c r="A32" s="483" t="s">
        <v>169</v>
      </c>
      <c r="B32" s="152" t="s">
        <v>92</v>
      </c>
      <c r="C32" s="122" t="s">
        <v>1061</v>
      </c>
      <c r="D32" s="137" t="s">
        <v>872</v>
      </c>
      <c r="E32" s="248" t="s">
        <v>1058</v>
      </c>
      <c r="F32" s="248" t="s">
        <v>137</v>
      </c>
      <c r="G32" s="250">
        <v>18</v>
      </c>
      <c r="H32" s="314">
        <v>3.25</v>
      </c>
      <c r="I32" s="439" t="s">
        <v>826</v>
      </c>
      <c r="J32" s="439" t="s">
        <v>826</v>
      </c>
      <c r="K32" s="439" t="s">
        <v>826</v>
      </c>
      <c r="L32" s="439" t="s">
        <v>826</v>
      </c>
      <c r="M32" s="439" t="s">
        <v>826</v>
      </c>
      <c r="N32" s="439" t="s">
        <v>826</v>
      </c>
      <c r="O32" s="439" t="s">
        <v>826</v>
      </c>
      <c r="P32" s="439" t="s">
        <v>826</v>
      </c>
      <c r="Q32" s="439" t="s">
        <v>826</v>
      </c>
      <c r="R32" s="201"/>
      <c r="S32" s="3"/>
    </row>
    <row r="33" spans="1:19" s="1" customFormat="1" ht="21">
      <c r="A33" s="484"/>
      <c r="B33" s="152" t="s">
        <v>93</v>
      </c>
      <c r="C33" s="122" t="s">
        <v>873</v>
      </c>
      <c r="D33" s="137" t="s">
        <v>874</v>
      </c>
      <c r="E33" s="248" t="s">
        <v>1067</v>
      </c>
      <c r="F33" s="248" t="s">
        <v>355</v>
      </c>
      <c r="G33" s="250">
        <v>17</v>
      </c>
      <c r="H33" s="94">
        <v>3.95</v>
      </c>
      <c r="I33" s="439" t="s">
        <v>826</v>
      </c>
      <c r="J33" s="439" t="s">
        <v>826</v>
      </c>
      <c r="K33" s="439" t="s">
        <v>826</v>
      </c>
      <c r="L33" s="191"/>
      <c r="M33" s="439" t="s">
        <v>826</v>
      </c>
      <c r="N33" s="439" t="s">
        <v>826</v>
      </c>
      <c r="O33" s="439" t="s">
        <v>826</v>
      </c>
      <c r="P33" s="439"/>
      <c r="Q33" s="439" t="s">
        <v>826</v>
      </c>
      <c r="R33" s="201"/>
      <c r="S33" s="93"/>
    </row>
    <row r="34" spans="1:19" s="1" customFormat="1" ht="21">
      <c r="A34" s="483" t="s">
        <v>169</v>
      </c>
      <c r="B34" s="152" t="s">
        <v>126</v>
      </c>
      <c r="C34" s="122" t="s">
        <v>875</v>
      </c>
      <c r="D34" s="137" t="s">
        <v>876</v>
      </c>
      <c r="E34" s="248" t="s">
        <v>1067</v>
      </c>
      <c r="F34" s="93" t="s">
        <v>354</v>
      </c>
      <c r="G34" s="93">
        <v>16</v>
      </c>
      <c r="H34" s="94">
        <v>3.52</v>
      </c>
      <c r="I34" s="439" t="s">
        <v>826</v>
      </c>
      <c r="J34" s="439" t="s">
        <v>826</v>
      </c>
      <c r="K34" s="439" t="s">
        <v>826</v>
      </c>
      <c r="L34" s="191"/>
      <c r="M34" s="439" t="s">
        <v>826</v>
      </c>
      <c r="N34" s="439" t="s">
        <v>826</v>
      </c>
      <c r="O34" s="439" t="s">
        <v>826</v>
      </c>
      <c r="P34" s="439" t="s">
        <v>826</v>
      </c>
      <c r="Q34" s="439" t="s">
        <v>826</v>
      </c>
      <c r="R34" s="199"/>
      <c r="S34" s="93"/>
    </row>
    <row r="35" spans="1:19" s="1" customFormat="1" ht="21">
      <c r="A35" s="484"/>
      <c r="B35" s="152" t="s">
        <v>127</v>
      </c>
      <c r="C35" s="122" t="s">
        <v>314</v>
      </c>
      <c r="D35" s="137" t="s">
        <v>877</v>
      </c>
      <c r="E35" s="125" t="s">
        <v>1072</v>
      </c>
      <c r="F35" s="93" t="s">
        <v>1073</v>
      </c>
      <c r="G35" s="93">
        <v>16</v>
      </c>
      <c r="H35" s="94">
        <v>3.59</v>
      </c>
      <c r="I35" s="439" t="s">
        <v>826</v>
      </c>
      <c r="J35" s="439" t="s">
        <v>826</v>
      </c>
      <c r="K35" s="439" t="s">
        <v>826</v>
      </c>
      <c r="L35" s="191"/>
      <c r="M35" s="439" t="s">
        <v>826</v>
      </c>
      <c r="N35" s="439" t="s">
        <v>826</v>
      </c>
      <c r="O35" s="439" t="s">
        <v>826</v>
      </c>
      <c r="P35" s="191"/>
      <c r="Q35" s="439" t="s">
        <v>826</v>
      </c>
      <c r="R35" s="201"/>
      <c r="S35" s="93"/>
    </row>
    <row r="36" spans="1:19" s="1" customFormat="1" ht="21">
      <c r="A36" s="202"/>
      <c r="B36" s="152"/>
      <c r="C36" s="122"/>
      <c r="D36" s="137"/>
      <c r="E36" s="125"/>
      <c r="F36" s="93"/>
      <c r="G36" s="93"/>
      <c r="H36" s="94"/>
      <c r="I36" s="191"/>
      <c r="J36" s="191"/>
      <c r="K36" s="191"/>
      <c r="L36" s="191"/>
      <c r="M36" s="191"/>
      <c r="N36" s="191"/>
      <c r="O36" s="191"/>
      <c r="P36" s="191"/>
      <c r="Q36" s="191"/>
      <c r="R36" s="93"/>
      <c r="S36" s="93"/>
    </row>
    <row r="37" spans="1:19" s="1" customFormat="1" ht="21">
      <c r="A37" s="202"/>
      <c r="B37" s="152"/>
      <c r="C37" s="122"/>
      <c r="D37" s="137"/>
      <c r="E37" s="125"/>
      <c r="F37" s="93"/>
      <c r="G37" s="93"/>
      <c r="H37" s="94"/>
      <c r="I37" s="191"/>
      <c r="J37" s="191"/>
      <c r="K37" s="191"/>
      <c r="L37" s="191"/>
      <c r="M37" s="191"/>
      <c r="N37" s="191"/>
      <c r="O37" s="191"/>
      <c r="P37" s="191"/>
      <c r="Q37" s="191"/>
      <c r="R37" s="93"/>
      <c r="S37" s="93"/>
    </row>
    <row r="38" spans="1:19" s="1" customFormat="1" ht="21">
      <c r="A38" s="30"/>
      <c r="B38" s="155"/>
      <c r="C38" s="39"/>
      <c r="D38" s="39"/>
      <c r="E38" s="160"/>
      <c r="F38" s="40"/>
      <c r="G38" s="87"/>
      <c r="H38" s="88"/>
      <c r="I38" s="53"/>
      <c r="J38" s="53"/>
      <c r="K38" s="53"/>
      <c r="L38" s="50"/>
      <c r="M38" s="53"/>
      <c r="N38" s="50"/>
      <c r="O38" s="50"/>
      <c r="P38" s="53"/>
      <c r="Q38" s="50"/>
      <c r="R38" s="52"/>
      <c r="S38" s="87"/>
    </row>
    <row r="39" spans="1:19" s="1" customFormat="1" ht="21">
      <c r="A39" s="30"/>
      <c r="B39" s="155"/>
      <c r="C39" s="39"/>
      <c r="D39" s="39"/>
      <c r="E39" s="160"/>
      <c r="F39" s="40"/>
      <c r="G39" s="87"/>
      <c r="H39" s="88"/>
      <c r="I39" s="53"/>
      <c r="J39" s="53"/>
      <c r="K39" s="53"/>
      <c r="L39" s="50"/>
      <c r="M39" s="53"/>
      <c r="N39" s="50"/>
      <c r="O39" s="50"/>
      <c r="P39" s="53"/>
      <c r="Q39" s="50"/>
      <c r="R39" s="52"/>
      <c r="S39" s="87"/>
    </row>
    <row r="40" spans="1:19" s="1" customFormat="1" ht="21">
      <c r="A40" s="30"/>
      <c r="B40" s="155"/>
      <c r="C40" s="39"/>
      <c r="D40" s="39"/>
      <c r="E40" s="160"/>
      <c r="F40" s="40"/>
      <c r="G40" s="87"/>
      <c r="H40" s="88"/>
      <c r="I40" s="53"/>
      <c r="J40" s="53"/>
      <c r="K40" s="53"/>
      <c r="L40" s="50"/>
      <c r="M40" s="53"/>
      <c r="N40" s="50"/>
      <c r="O40" s="50"/>
      <c r="P40" s="53"/>
      <c r="Q40" s="50"/>
      <c r="R40" s="52"/>
      <c r="S40" s="87"/>
    </row>
    <row r="41" spans="1:19" s="1" customFormat="1" ht="21">
      <c r="A41" s="30"/>
      <c r="B41" s="155"/>
      <c r="C41" s="39"/>
      <c r="D41" s="39"/>
      <c r="E41" s="160"/>
      <c r="F41" s="87"/>
      <c r="G41" s="87"/>
      <c r="H41" s="88"/>
      <c r="I41" s="53"/>
      <c r="J41" s="53"/>
      <c r="K41" s="53"/>
      <c r="L41" s="50"/>
      <c r="M41" s="53"/>
      <c r="N41" s="50"/>
      <c r="O41" s="50"/>
      <c r="P41" s="53"/>
      <c r="Q41" s="50"/>
      <c r="R41" s="52"/>
      <c r="S41" s="87"/>
    </row>
    <row r="42" spans="1:19" s="1" customFormat="1" ht="21">
      <c r="A42" s="30"/>
      <c r="B42" s="155"/>
      <c r="C42" s="39"/>
      <c r="D42" s="39"/>
      <c r="E42" s="160"/>
      <c r="F42" s="87"/>
      <c r="G42" s="87"/>
      <c r="H42" s="88"/>
      <c r="I42" s="53"/>
      <c r="J42" s="53"/>
      <c r="K42" s="53"/>
      <c r="L42" s="50"/>
      <c r="M42" s="53"/>
      <c r="N42" s="50"/>
      <c r="O42" s="50"/>
      <c r="P42" s="53"/>
      <c r="Q42" s="50"/>
      <c r="R42" s="52"/>
      <c r="S42" s="87"/>
    </row>
    <row r="43" spans="1:19" s="1" customFormat="1" ht="21">
      <c r="A43" s="30"/>
      <c r="B43" s="155"/>
      <c r="C43" s="39"/>
      <c r="D43" s="39"/>
      <c r="E43" s="160"/>
      <c r="F43" s="87"/>
      <c r="G43" s="87"/>
      <c r="H43" s="88"/>
      <c r="I43" s="53"/>
      <c r="J43" s="53"/>
      <c r="K43" s="53"/>
      <c r="L43" s="50"/>
      <c r="M43" s="53"/>
      <c r="N43" s="50"/>
      <c r="O43" s="50"/>
      <c r="P43" s="53"/>
      <c r="Q43" s="50"/>
      <c r="R43" s="52"/>
      <c r="S43" s="87"/>
    </row>
    <row r="44" spans="1:19" s="1" customFormat="1" ht="21">
      <c r="A44" s="30"/>
      <c r="B44" s="155"/>
      <c r="C44" s="39"/>
      <c r="D44" s="39"/>
      <c r="E44" s="160"/>
      <c r="F44" s="87"/>
      <c r="G44" s="87"/>
      <c r="H44" s="88"/>
      <c r="I44" s="53"/>
      <c r="J44" s="53"/>
      <c r="K44" s="53"/>
      <c r="L44" s="50"/>
      <c r="M44" s="53"/>
      <c r="N44" s="50"/>
      <c r="O44" s="50"/>
      <c r="P44" s="53"/>
      <c r="Q44" s="50"/>
      <c r="R44" s="52"/>
      <c r="S44" s="87"/>
    </row>
    <row r="45" spans="1:19" s="1" customFormat="1" ht="21">
      <c r="A45" s="30"/>
      <c r="B45" s="155"/>
      <c r="C45" s="39"/>
      <c r="D45" s="39"/>
      <c r="E45" s="160"/>
      <c r="F45" s="87"/>
      <c r="G45" s="87"/>
      <c r="H45" s="88"/>
      <c r="I45" s="53"/>
      <c r="J45" s="53"/>
      <c r="K45" s="53"/>
      <c r="L45" s="50"/>
      <c r="M45" s="53"/>
      <c r="N45" s="50"/>
      <c r="O45" s="50"/>
      <c r="P45" s="53"/>
      <c r="Q45" s="50"/>
      <c r="R45" s="52"/>
      <c r="S45" s="87"/>
    </row>
    <row r="46" spans="1:19" s="1" customFormat="1" ht="21">
      <c r="A46" s="30"/>
      <c r="B46" s="155"/>
      <c r="C46" s="39"/>
      <c r="D46" s="39"/>
      <c r="E46" s="160"/>
      <c r="F46" s="87"/>
      <c r="G46" s="87"/>
      <c r="H46" s="88"/>
      <c r="I46" s="53"/>
      <c r="J46" s="53"/>
      <c r="K46" s="53"/>
      <c r="L46" s="50"/>
      <c r="M46" s="53"/>
      <c r="N46" s="50"/>
      <c r="O46" s="50"/>
      <c r="P46" s="53"/>
      <c r="Q46" s="50"/>
      <c r="R46" s="52"/>
      <c r="S46" s="87"/>
    </row>
    <row r="47" spans="1:19" ht="30.75">
      <c r="A47" s="552" t="s">
        <v>220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</row>
    <row r="48" spans="1:22" s="1" customFormat="1" ht="21">
      <c r="A48" s="545" t="s">
        <v>775</v>
      </c>
      <c r="B48" s="546"/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84"/>
      <c r="U48" s="85"/>
      <c r="V48" s="85"/>
    </row>
    <row r="49" spans="1:19" s="1" customFormat="1" ht="21">
      <c r="A49" s="79" t="s">
        <v>164</v>
      </c>
      <c r="B49" s="82" t="s">
        <v>166</v>
      </c>
      <c r="C49" s="547" t="s">
        <v>0</v>
      </c>
      <c r="D49" s="548"/>
      <c r="E49" s="550" t="s">
        <v>1</v>
      </c>
      <c r="F49" s="550" t="s">
        <v>2</v>
      </c>
      <c r="G49" s="550" t="s">
        <v>4</v>
      </c>
      <c r="H49" s="556" t="s">
        <v>5</v>
      </c>
      <c r="I49" s="558" t="s">
        <v>13</v>
      </c>
      <c r="J49" s="558"/>
      <c r="K49" s="558"/>
      <c r="L49" s="558"/>
      <c r="M49" s="558"/>
      <c r="N49" s="558"/>
      <c r="O49" s="558"/>
      <c r="P49" s="558"/>
      <c r="Q49" s="558"/>
      <c r="R49" s="550" t="s">
        <v>6</v>
      </c>
      <c r="S49" s="550" t="s">
        <v>163</v>
      </c>
    </row>
    <row r="50" spans="1:19" s="1" customFormat="1" ht="78">
      <c r="A50" s="80" t="s">
        <v>165</v>
      </c>
      <c r="B50" s="83" t="s">
        <v>167</v>
      </c>
      <c r="C50" s="549"/>
      <c r="D50" s="548"/>
      <c r="E50" s="553"/>
      <c r="F50" s="551"/>
      <c r="G50" s="551"/>
      <c r="H50" s="557"/>
      <c r="I50" s="81" t="s">
        <v>7</v>
      </c>
      <c r="J50" s="81" t="s">
        <v>8</v>
      </c>
      <c r="K50" s="81" t="s">
        <v>17</v>
      </c>
      <c r="L50" s="81" t="s">
        <v>18</v>
      </c>
      <c r="M50" s="81" t="s">
        <v>11</v>
      </c>
      <c r="N50" s="81" t="s">
        <v>10</v>
      </c>
      <c r="O50" s="81" t="s">
        <v>9</v>
      </c>
      <c r="P50" s="81" t="s">
        <v>153</v>
      </c>
      <c r="Q50" s="81" t="s">
        <v>156</v>
      </c>
      <c r="R50" s="551"/>
      <c r="S50" s="551"/>
    </row>
    <row r="51" spans="1:19" s="1" customFormat="1" ht="21">
      <c r="A51" s="202" t="s">
        <v>171</v>
      </c>
      <c r="B51" s="152" t="s">
        <v>26</v>
      </c>
      <c r="C51" s="122" t="s">
        <v>809</v>
      </c>
      <c r="D51" s="137" t="s">
        <v>810</v>
      </c>
      <c r="E51" s="125" t="s">
        <v>808</v>
      </c>
      <c r="F51" s="93" t="s">
        <v>137</v>
      </c>
      <c r="G51" s="93">
        <v>18</v>
      </c>
      <c r="H51" s="94">
        <v>3.05</v>
      </c>
      <c r="I51" s="191"/>
      <c r="J51" s="191"/>
      <c r="K51" s="191"/>
      <c r="L51" s="191"/>
      <c r="M51" s="191"/>
      <c r="N51" s="191"/>
      <c r="O51" s="191"/>
      <c r="P51" s="191"/>
      <c r="Q51" s="191"/>
      <c r="R51" s="461"/>
      <c r="S51" s="192"/>
    </row>
    <row r="52" spans="1:19" s="1" customFormat="1" ht="21">
      <c r="A52" s="202" t="s">
        <v>171</v>
      </c>
      <c r="B52" s="152" t="s">
        <v>27</v>
      </c>
      <c r="C52" s="122" t="s">
        <v>1003</v>
      </c>
      <c r="D52" s="137" t="s">
        <v>1004</v>
      </c>
      <c r="E52" s="125" t="s">
        <v>1005</v>
      </c>
      <c r="F52" s="93" t="s">
        <v>1006</v>
      </c>
      <c r="G52" s="93">
        <v>16</v>
      </c>
      <c r="H52" s="94">
        <v>3.02</v>
      </c>
      <c r="I52" s="191"/>
      <c r="J52" s="191"/>
      <c r="K52" s="191"/>
      <c r="L52" s="191"/>
      <c r="M52" s="191"/>
      <c r="N52" s="191"/>
      <c r="O52" s="191"/>
      <c r="P52" s="191"/>
      <c r="Q52" s="191"/>
      <c r="R52" s="436" t="s">
        <v>1012</v>
      </c>
      <c r="S52" s="192"/>
    </row>
    <row r="53" spans="1:19" s="1" customFormat="1" ht="21">
      <c r="A53" s="202" t="s">
        <v>171</v>
      </c>
      <c r="B53" s="152" t="s">
        <v>60</v>
      </c>
      <c r="C53" s="122" t="s">
        <v>811</v>
      </c>
      <c r="D53" s="137" t="s">
        <v>812</v>
      </c>
      <c r="E53" s="125" t="s">
        <v>808</v>
      </c>
      <c r="F53" s="93" t="s">
        <v>136</v>
      </c>
      <c r="G53" s="93">
        <v>17</v>
      </c>
      <c r="H53" s="94">
        <v>2.98</v>
      </c>
      <c r="I53" s="191"/>
      <c r="J53" s="191"/>
      <c r="K53" s="191"/>
      <c r="L53" s="191"/>
      <c r="M53" s="191"/>
      <c r="N53" s="191"/>
      <c r="O53" s="191"/>
      <c r="P53" s="191"/>
      <c r="Q53" s="191"/>
      <c r="R53" s="461"/>
      <c r="S53" s="192"/>
    </row>
    <row r="54" spans="1:19" s="1" customFormat="1" ht="21">
      <c r="A54" s="202" t="s">
        <v>171</v>
      </c>
      <c r="B54" s="152" t="s">
        <v>61</v>
      </c>
      <c r="C54" s="122" t="s">
        <v>806</v>
      </c>
      <c r="D54" s="137" t="s">
        <v>807</v>
      </c>
      <c r="E54" s="125" t="s">
        <v>808</v>
      </c>
      <c r="F54" s="93" t="s">
        <v>136</v>
      </c>
      <c r="G54" s="93">
        <v>17</v>
      </c>
      <c r="H54" s="94">
        <v>3.25</v>
      </c>
      <c r="I54" s="191"/>
      <c r="J54" s="191"/>
      <c r="K54" s="191"/>
      <c r="L54" s="191"/>
      <c r="M54" s="191"/>
      <c r="N54" s="191"/>
      <c r="O54" s="191"/>
      <c r="P54" s="191"/>
      <c r="Q54" s="199"/>
      <c r="R54" s="462"/>
      <c r="S54" s="192"/>
    </row>
    <row r="55" spans="1:19" s="1" customFormat="1" ht="21">
      <c r="A55" s="202" t="s">
        <v>171</v>
      </c>
      <c r="B55" s="152" t="s">
        <v>94</v>
      </c>
      <c r="C55" s="122" t="s">
        <v>819</v>
      </c>
      <c r="D55" s="137" t="s">
        <v>820</v>
      </c>
      <c r="E55" s="125" t="s">
        <v>821</v>
      </c>
      <c r="F55" s="93" t="s">
        <v>136</v>
      </c>
      <c r="G55" s="93">
        <v>18</v>
      </c>
      <c r="H55" s="94">
        <v>2.9</v>
      </c>
      <c r="I55" s="191"/>
      <c r="J55" s="191"/>
      <c r="K55" s="191"/>
      <c r="L55" s="191"/>
      <c r="M55" s="191"/>
      <c r="N55" s="191"/>
      <c r="O55" s="191"/>
      <c r="P55" s="191"/>
      <c r="Q55" s="199"/>
      <c r="R55" s="462"/>
      <c r="S55" s="192"/>
    </row>
    <row r="56" spans="1:19" s="1" customFormat="1" ht="21">
      <c r="A56" s="202" t="s">
        <v>171</v>
      </c>
      <c r="B56" s="152" t="s">
        <v>95</v>
      </c>
      <c r="C56" s="122" t="s">
        <v>813</v>
      </c>
      <c r="D56" s="137" t="s">
        <v>814</v>
      </c>
      <c r="E56" s="125" t="s">
        <v>815</v>
      </c>
      <c r="F56" s="93" t="s">
        <v>356</v>
      </c>
      <c r="G56" s="93">
        <v>18</v>
      </c>
      <c r="H56" s="94">
        <v>3.3</v>
      </c>
      <c r="I56" s="191"/>
      <c r="J56" s="191"/>
      <c r="K56" s="191"/>
      <c r="L56" s="191"/>
      <c r="M56" s="191"/>
      <c r="N56" s="191"/>
      <c r="O56" s="191"/>
      <c r="P56" s="191"/>
      <c r="Q56" s="199"/>
      <c r="R56" s="462"/>
      <c r="S56" s="378"/>
    </row>
    <row r="57" spans="1:19" s="1" customFormat="1" ht="21">
      <c r="A57" s="202" t="s">
        <v>171</v>
      </c>
      <c r="B57" s="243" t="s">
        <v>129</v>
      </c>
      <c r="C57" s="174" t="s">
        <v>816</v>
      </c>
      <c r="D57" s="175" t="s">
        <v>453</v>
      </c>
      <c r="E57" s="176" t="s">
        <v>817</v>
      </c>
      <c r="F57" s="168" t="s">
        <v>158</v>
      </c>
      <c r="G57" s="168">
        <v>14</v>
      </c>
      <c r="H57" s="20">
        <v>3.8</v>
      </c>
      <c r="I57" s="421"/>
      <c r="J57" s="421"/>
      <c r="K57" s="421"/>
      <c r="L57" s="421"/>
      <c r="M57" s="421"/>
      <c r="N57" s="421"/>
      <c r="O57" s="421"/>
      <c r="P57" s="421"/>
      <c r="Q57" s="422"/>
      <c r="R57" s="463"/>
      <c r="S57" s="177" t="s">
        <v>818</v>
      </c>
    </row>
    <row r="58" spans="1:19" s="1" customFormat="1" ht="21">
      <c r="A58" s="113"/>
      <c r="B58" s="155"/>
      <c r="C58" s="39"/>
      <c r="D58" s="39"/>
      <c r="E58" s="160"/>
      <c r="F58" s="40"/>
      <c r="G58" s="87"/>
      <c r="H58" s="88"/>
      <c r="I58" s="114"/>
      <c r="J58" s="114"/>
      <c r="K58" s="114"/>
      <c r="L58" s="114"/>
      <c r="M58" s="114"/>
      <c r="N58" s="53"/>
      <c r="O58" s="53"/>
      <c r="P58" s="50"/>
      <c r="Q58" s="50"/>
      <c r="R58" s="51"/>
      <c r="S58" s="87"/>
    </row>
    <row r="59" spans="1:19" s="1" customFormat="1" ht="21">
      <c r="A59" s="113"/>
      <c r="B59" s="155"/>
      <c r="C59" s="39"/>
      <c r="D59" s="39"/>
      <c r="E59" s="160"/>
      <c r="F59" s="40"/>
      <c r="G59" s="87"/>
      <c r="H59" s="88"/>
      <c r="I59" s="114"/>
      <c r="J59" s="114"/>
      <c r="K59" s="114"/>
      <c r="L59" s="114"/>
      <c r="M59" s="114"/>
      <c r="N59" s="53"/>
      <c r="O59" s="53"/>
      <c r="P59" s="50"/>
      <c r="Q59" s="50"/>
      <c r="R59" s="51"/>
      <c r="S59" s="87"/>
    </row>
    <row r="60" spans="1:19" s="1" customFormat="1" ht="21">
      <c r="A60" s="113"/>
      <c r="B60" s="155"/>
      <c r="C60" s="39"/>
      <c r="D60" s="39"/>
      <c r="E60" s="160"/>
      <c r="F60" s="40"/>
      <c r="G60" s="87"/>
      <c r="H60" s="88"/>
      <c r="I60" s="114"/>
      <c r="J60" s="114"/>
      <c r="K60" s="114"/>
      <c r="L60" s="114"/>
      <c r="M60" s="114"/>
      <c r="N60" s="53"/>
      <c r="O60" s="53"/>
      <c r="P60" s="50"/>
      <c r="Q60" s="50"/>
      <c r="R60" s="51"/>
      <c r="S60" s="87"/>
    </row>
    <row r="61" spans="1:19" s="17" customFormat="1" ht="21">
      <c r="A61" s="113"/>
      <c r="B61" s="155"/>
      <c r="C61" s="39"/>
      <c r="D61" s="39"/>
      <c r="E61" s="160"/>
      <c r="F61" s="40"/>
      <c r="G61" s="87"/>
      <c r="H61" s="88"/>
      <c r="I61" s="50"/>
      <c r="J61" s="50"/>
      <c r="K61" s="50"/>
      <c r="L61" s="50"/>
      <c r="M61" s="50"/>
      <c r="N61" s="50"/>
      <c r="O61" s="50"/>
      <c r="P61" s="53"/>
      <c r="Q61" s="50"/>
      <c r="R61" s="52"/>
      <c r="S61" s="87"/>
    </row>
    <row r="62" spans="1:19" s="17" customFormat="1" ht="21">
      <c r="A62" s="113"/>
      <c r="B62" s="155"/>
      <c r="C62" s="39"/>
      <c r="D62" s="39"/>
      <c r="E62" s="160"/>
      <c r="F62" s="40"/>
      <c r="G62" s="87"/>
      <c r="H62" s="88"/>
      <c r="I62" s="50"/>
      <c r="J62" s="50"/>
      <c r="K62" s="50"/>
      <c r="L62" s="50"/>
      <c r="M62" s="50"/>
      <c r="N62" s="50"/>
      <c r="O62" s="50"/>
      <c r="P62" s="53"/>
      <c r="Q62" s="50"/>
      <c r="R62" s="52"/>
      <c r="S62" s="87"/>
    </row>
    <row r="63" spans="1:19" s="17" customFormat="1" ht="21">
      <c r="A63" s="113"/>
      <c r="B63" s="155"/>
      <c r="C63" s="39"/>
      <c r="D63" s="39"/>
      <c r="E63" s="160"/>
      <c r="F63" s="40"/>
      <c r="G63" s="87"/>
      <c r="H63" s="88"/>
      <c r="I63" s="50"/>
      <c r="J63" s="50"/>
      <c r="K63" s="50"/>
      <c r="L63" s="50"/>
      <c r="M63" s="50"/>
      <c r="N63" s="50"/>
      <c r="O63" s="50"/>
      <c r="P63" s="53"/>
      <c r="Q63" s="50"/>
      <c r="R63" s="52"/>
      <c r="S63" s="87"/>
    </row>
    <row r="64" spans="1:19" s="17" customFormat="1" ht="21">
      <c r="A64" s="113"/>
      <c r="B64" s="155"/>
      <c r="C64" s="39"/>
      <c r="D64" s="39"/>
      <c r="E64" s="160"/>
      <c r="F64" s="40"/>
      <c r="G64" s="87"/>
      <c r="H64" s="88"/>
      <c r="I64" s="50"/>
      <c r="J64" s="50"/>
      <c r="K64" s="50"/>
      <c r="L64" s="50"/>
      <c r="M64" s="50"/>
      <c r="N64" s="50"/>
      <c r="O64" s="50"/>
      <c r="P64" s="53"/>
      <c r="Q64" s="50"/>
      <c r="R64" s="52"/>
      <c r="S64" s="87"/>
    </row>
    <row r="65" spans="1:19" s="17" customFormat="1" ht="21">
      <c r="A65" s="113"/>
      <c r="B65" s="155"/>
      <c r="C65" s="39"/>
      <c r="D65" s="39"/>
      <c r="E65" s="160"/>
      <c r="F65" s="40"/>
      <c r="G65" s="87"/>
      <c r="H65" s="88"/>
      <c r="I65" s="50"/>
      <c r="J65" s="50"/>
      <c r="K65" s="50"/>
      <c r="L65" s="50"/>
      <c r="M65" s="50"/>
      <c r="N65" s="50"/>
      <c r="O65" s="50"/>
      <c r="P65" s="53"/>
      <c r="Q65" s="50"/>
      <c r="R65" s="52"/>
      <c r="S65" s="87"/>
    </row>
    <row r="66" spans="1:19" s="17" customFormat="1" ht="21">
      <c r="A66" s="113"/>
      <c r="B66" s="155"/>
      <c r="C66" s="39"/>
      <c r="D66" s="39"/>
      <c r="E66" s="160"/>
      <c r="F66" s="40"/>
      <c r="G66" s="87"/>
      <c r="H66" s="88"/>
      <c r="I66" s="50"/>
      <c r="J66" s="50"/>
      <c r="K66" s="50"/>
      <c r="L66" s="50"/>
      <c r="M66" s="50"/>
      <c r="N66" s="50"/>
      <c r="O66" s="50"/>
      <c r="P66" s="53"/>
      <c r="Q66" s="50"/>
      <c r="R66" s="52"/>
      <c r="S66" s="87"/>
    </row>
    <row r="67" spans="1:19" s="17" customFormat="1" ht="21">
      <c r="A67" s="113"/>
      <c r="B67" s="155"/>
      <c r="C67" s="39"/>
      <c r="D67" s="39"/>
      <c r="E67" s="160"/>
      <c r="F67" s="40"/>
      <c r="G67" s="87"/>
      <c r="H67" s="88"/>
      <c r="I67" s="50"/>
      <c r="J67" s="50"/>
      <c r="K67" s="50"/>
      <c r="L67" s="50"/>
      <c r="M67" s="50"/>
      <c r="N67" s="50"/>
      <c r="O67" s="50"/>
      <c r="P67" s="53"/>
      <c r="Q67" s="50"/>
      <c r="R67" s="52"/>
      <c r="S67" s="87"/>
    </row>
    <row r="68" spans="1:19" s="17" customFormat="1" ht="21">
      <c r="A68" s="113"/>
      <c r="B68" s="155"/>
      <c r="C68" s="39"/>
      <c r="D68" s="39"/>
      <c r="E68" s="160"/>
      <c r="F68" s="40"/>
      <c r="G68" s="87"/>
      <c r="H68" s="88"/>
      <c r="I68" s="50"/>
      <c r="J68" s="50"/>
      <c r="K68" s="50"/>
      <c r="L68" s="50"/>
      <c r="M68" s="50"/>
      <c r="N68" s="50"/>
      <c r="O68" s="50"/>
      <c r="P68" s="53"/>
      <c r="Q68" s="50"/>
      <c r="R68" s="52"/>
      <c r="S68" s="87"/>
    </row>
    <row r="69" spans="1:19" ht="30.75">
      <c r="A69" s="552" t="s">
        <v>221</v>
      </c>
      <c r="B69" s="552"/>
      <c r="C69" s="552"/>
      <c r="D69" s="552"/>
      <c r="E69" s="552"/>
      <c r="F69" s="552"/>
      <c r="G69" s="552"/>
      <c r="H69" s="552"/>
      <c r="I69" s="552"/>
      <c r="J69" s="552"/>
      <c r="K69" s="552"/>
      <c r="L69" s="552"/>
      <c r="M69" s="552"/>
      <c r="N69" s="552"/>
      <c r="O69" s="552"/>
      <c r="P69" s="552"/>
      <c r="Q69" s="552"/>
      <c r="R69" s="552"/>
      <c r="S69" s="552"/>
    </row>
    <row r="70" spans="1:22" s="1" customFormat="1" ht="21">
      <c r="A70" s="545" t="s">
        <v>775</v>
      </c>
      <c r="B70" s="546"/>
      <c r="C70" s="546"/>
      <c r="D70" s="546"/>
      <c r="E70" s="546"/>
      <c r="F70" s="546"/>
      <c r="G70" s="546"/>
      <c r="H70" s="546"/>
      <c r="I70" s="546"/>
      <c r="J70" s="546"/>
      <c r="K70" s="546"/>
      <c r="L70" s="546"/>
      <c r="M70" s="546"/>
      <c r="N70" s="546"/>
      <c r="O70" s="546"/>
      <c r="P70" s="546"/>
      <c r="Q70" s="546"/>
      <c r="R70" s="546"/>
      <c r="S70" s="546"/>
      <c r="T70" s="84"/>
      <c r="U70" s="85"/>
      <c r="V70" s="85"/>
    </row>
    <row r="71" spans="1:19" s="1" customFormat="1" ht="21">
      <c r="A71" s="79" t="s">
        <v>164</v>
      </c>
      <c r="B71" s="82" t="s">
        <v>166</v>
      </c>
      <c r="C71" s="547" t="s">
        <v>0</v>
      </c>
      <c r="D71" s="548"/>
      <c r="E71" s="550" t="s">
        <v>1</v>
      </c>
      <c r="F71" s="550" t="s">
        <v>2</v>
      </c>
      <c r="G71" s="550" t="s">
        <v>4</v>
      </c>
      <c r="H71" s="556" t="s">
        <v>5</v>
      </c>
      <c r="I71" s="558" t="s">
        <v>13</v>
      </c>
      <c r="J71" s="558"/>
      <c r="K71" s="558"/>
      <c r="L71" s="558"/>
      <c r="M71" s="558"/>
      <c r="N71" s="558"/>
      <c r="O71" s="558"/>
      <c r="P71" s="558"/>
      <c r="Q71" s="558"/>
      <c r="R71" s="550" t="s">
        <v>6</v>
      </c>
      <c r="S71" s="550" t="s">
        <v>163</v>
      </c>
    </row>
    <row r="72" spans="1:19" s="1" customFormat="1" ht="78">
      <c r="A72" s="80" t="s">
        <v>165</v>
      </c>
      <c r="B72" s="83" t="s">
        <v>167</v>
      </c>
      <c r="C72" s="549"/>
      <c r="D72" s="548"/>
      <c r="E72" s="553"/>
      <c r="F72" s="551"/>
      <c r="G72" s="551"/>
      <c r="H72" s="557"/>
      <c r="I72" s="81" t="s">
        <v>7</v>
      </c>
      <c r="J72" s="81" t="s">
        <v>8</v>
      </c>
      <c r="K72" s="81" t="s">
        <v>17</v>
      </c>
      <c r="L72" s="81" t="s">
        <v>18</v>
      </c>
      <c r="M72" s="81" t="s">
        <v>11</v>
      </c>
      <c r="N72" s="81" t="s">
        <v>10</v>
      </c>
      <c r="O72" s="81" t="s">
        <v>9</v>
      </c>
      <c r="P72" s="81" t="s">
        <v>153</v>
      </c>
      <c r="Q72" s="81" t="s">
        <v>156</v>
      </c>
      <c r="R72" s="551"/>
      <c r="S72" s="551"/>
    </row>
    <row r="73" spans="1:19" s="17" customFormat="1" ht="21">
      <c r="A73" s="554" t="s">
        <v>169</v>
      </c>
      <c r="B73" s="70" t="s">
        <v>28</v>
      </c>
      <c r="C73" s="57" t="s">
        <v>1008</v>
      </c>
      <c r="D73" s="58" t="s">
        <v>1009</v>
      </c>
      <c r="E73" s="125" t="s">
        <v>1143</v>
      </c>
      <c r="F73" s="93" t="s">
        <v>136</v>
      </c>
      <c r="G73" s="93">
        <v>18</v>
      </c>
      <c r="H73" s="94">
        <v>2.89</v>
      </c>
      <c r="I73" s="439" t="s">
        <v>826</v>
      </c>
      <c r="J73" s="439" t="s">
        <v>826</v>
      </c>
      <c r="K73" s="439" t="s">
        <v>826</v>
      </c>
      <c r="L73" s="191"/>
      <c r="M73" s="439" t="s">
        <v>826</v>
      </c>
      <c r="N73" s="439"/>
      <c r="O73" s="439"/>
      <c r="P73" s="439" t="s">
        <v>826</v>
      </c>
      <c r="Q73" s="10"/>
      <c r="R73" s="93" t="s">
        <v>1145</v>
      </c>
      <c r="S73" s="3"/>
    </row>
    <row r="74" spans="1:19" s="17" customFormat="1" ht="21">
      <c r="A74" s="555"/>
      <c r="B74" s="70" t="s">
        <v>29</v>
      </c>
      <c r="C74" s="57" t="s">
        <v>1010</v>
      </c>
      <c r="D74" s="58" t="s">
        <v>1011</v>
      </c>
      <c r="E74" s="125" t="s">
        <v>1143</v>
      </c>
      <c r="F74" s="93" t="s">
        <v>136</v>
      </c>
      <c r="G74" s="93">
        <v>17</v>
      </c>
      <c r="H74" s="94">
        <v>2.85</v>
      </c>
      <c r="I74" s="439" t="s">
        <v>826</v>
      </c>
      <c r="J74" s="439" t="s">
        <v>826</v>
      </c>
      <c r="K74" s="439" t="s">
        <v>826</v>
      </c>
      <c r="L74" s="191"/>
      <c r="M74" s="439" t="s">
        <v>826</v>
      </c>
      <c r="N74" s="439"/>
      <c r="O74" s="439"/>
      <c r="P74" s="439" t="s">
        <v>826</v>
      </c>
      <c r="Q74" s="10"/>
      <c r="R74" s="93" t="s">
        <v>1147</v>
      </c>
      <c r="S74" s="3"/>
    </row>
    <row r="75" spans="1:19" s="17" customFormat="1" ht="21">
      <c r="A75" s="554" t="s">
        <v>169</v>
      </c>
      <c r="B75" s="70"/>
      <c r="C75" s="57"/>
      <c r="D75" s="58"/>
      <c r="E75" s="159"/>
      <c r="F75" s="3"/>
      <c r="G75" s="3"/>
      <c r="H75" s="5"/>
      <c r="I75" s="98"/>
      <c r="J75" s="98"/>
      <c r="K75" s="98"/>
      <c r="L75" s="98"/>
      <c r="M75" s="98"/>
      <c r="N75" s="98"/>
      <c r="O75" s="98"/>
      <c r="P75" s="98"/>
      <c r="Q75" s="10"/>
      <c r="R75" s="21"/>
      <c r="S75" s="3"/>
    </row>
    <row r="76" spans="1:19" s="17" customFormat="1" ht="21">
      <c r="A76" s="555"/>
      <c r="B76" s="70"/>
      <c r="C76" s="57"/>
      <c r="D76" s="58"/>
      <c r="E76" s="159"/>
      <c r="F76" s="3"/>
      <c r="G76" s="3"/>
      <c r="H76" s="5"/>
      <c r="I76" s="98"/>
      <c r="J76" s="98"/>
      <c r="K76" s="98"/>
      <c r="L76" s="98"/>
      <c r="M76" s="98"/>
      <c r="N76" s="98"/>
      <c r="O76" s="98"/>
      <c r="P76" s="98"/>
      <c r="Q76" s="10"/>
      <c r="R76" s="21"/>
      <c r="S76" s="3"/>
    </row>
    <row r="77" spans="1:19" s="17" customFormat="1" ht="21">
      <c r="A77" s="30"/>
      <c r="B77" s="155"/>
      <c r="C77" s="39"/>
      <c r="D77" s="39"/>
      <c r="E77" s="160"/>
      <c r="F77" s="40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5"/>
      <c r="S77" s="40"/>
    </row>
    <row r="78" spans="1:19" s="17" customFormat="1" ht="21">
      <c r="A78" s="30"/>
      <c r="B78" s="155"/>
      <c r="C78" s="39"/>
      <c r="D78" s="39"/>
      <c r="E78" s="160"/>
      <c r="F78" s="40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5"/>
      <c r="S78" s="40"/>
    </row>
    <row r="79" spans="1:19" s="17" customFormat="1" ht="21">
      <c r="A79" s="30"/>
      <c r="B79" s="155"/>
      <c r="C79" s="39"/>
      <c r="D79" s="39"/>
      <c r="E79" s="160"/>
      <c r="F79" s="40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5"/>
      <c r="S79" s="40"/>
    </row>
    <row r="80" spans="1:19" s="17" customFormat="1" ht="21">
      <c r="A80" s="30"/>
      <c r="B80" s="155"/>
      <c r="C80" s="39"/>
      <c r="D80" s="39"/>
      <c r="E80" s="160"/>
      <c r="F80" s="40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5"/>
      <c r="S80" s="40"/>
    </row>
    <row r="81" spans="1:19" s="17" customFormat="1" ht="21">
      <c r="A81" s="30"/>
      <c r="B81" s="155"/>
      <c r="C81" s="39"/>
      <c r="D81" s="39"/>
      <c r="E81" s="160"/>
      <c r="F81" s="40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5"/>
      <c r="S81" s="40"/>
    </row>
    <row r="82" spans="1:19" s="17" customFormat="1" ht="21">
      <c r="A82" s="30"/>
      <c r="B82" s="155"/>
      <c r="C82" s="39"/>
      <c r="D82" s="39"/>
      <c r="E82" s="160"/>
      <c r="F82" s="40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5"/>
      <c r="S82" s="40"/>
    </row>
    <row r="83" spans="1:19" s="17" customFormat="1" ht="21">
      <c r="A83" s="30"/>
      <c r="B83" s="155"/>
      <c r="C83" s="39"/>
      <c r="D83" s="39"/>
      <c r="E83" s="160"/>
      <c r="F83" s="40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5"/>
      <c r="S83" s="40"/>
    </row>
    <row r="84" spans="1:19" s="17" customFormat="1" ht="21">
      <c r="A84" s="30"/>
      <c r="B84" s="155"/>
      <c r="C84" s="39"/>
      <c r="D84" s="39"/>
      <c r="E84" s="160"/>
      <c r="F84" s="40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5"/>
      <c r="S84" s="40"/>
    </row>
    <row r="85" spans="1:19" s="17" customFormat="1" ht="21">
      <c r="A85" s="30"/>
      <c r="B85" s="155"/>
      <c r="C85" s="39"/>
      <c r="D85" s="39"/>
      <c r="E85" s="160"/>
      <c r="F85" s="40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5"/>
      <c r="S85" s="40"/>
    </row>
    <row r="86" spans="1:19" s="17" customFormat="1" ht="21">
      <c r="A86" s="30"/>
      <c r="B86" s="155"/>
      <c r="C86" s="39"/>
      <c r="D86" s="39"/>
      <c r="E86" s="160"/>
      <c r="F86" s="40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5"/>
      <c r="S86" s="40"/>
    </row>
    <row r="87" spans="1:19" s="17" customFormat="1" ht="21">
      <c r="A87" s="30"/>
      <c r="B87" s="155"/>
      <c r="C87" s="39"/>
      <c r="D87" s="39"/>
      <c r="E87" s="160"/>
      <c r="F87" s="40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5"/>
      <c r="S87" s="40"/>
    </row>
    <row r="88" spans="1:19" s="17" customFormat="1" ht="21">
      <c r="A88" s="30"/>
      <c r="B88" s="155"/>
      <c r="C88" s="39"/>
      <c r="D88" s="39"/>
      <c r="E88" s="160"/>
      <c r="F88" s="40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5"/>
      <c r="S88" s="40"/>
    </row>
    <row r="89" spans="1:19" s="17" customFormat="1" ht="21">
      <c r="A89" s="30"/>
      <c r="B89" s="155"/>
      <c r="C89" s="39"/>
      <c r="D89" s="39"/>
      <c r="E89" s="160"/>
      <c r="F89" s="40"/>
      <c r="G89" s="40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5"/>
      <c r="S89" s="40"/>
    </row>
    <row r="90" spans="1:19" s="17" customFormat="1" ht="21">
      <c r="A90" s="30"/>
      <c r="B90" s="155"/>
      <c r="C90" s="39"/>
      <c r="D90" s="39"/>
      <c r="E90" s="160"/>
      <c r="F90" s="40"/>
      <c r="G90" s="40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5"/>
      <c r="S90" s="40"/>
    </row>
    <row r="91" spans="1:19" ht="30.75">
      <c r="A91" s="552" t="s">
        <v>222</v>
      </c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552"/>
      <c r="Q91" s="552"/>
      <c r="R91" s="552"/>
      <c r="S91" s="552"/>
    </row>
    <row r="92" spans="1:22" s="1" customFormat="1" ht="21">
      <c r="A92" s="545" t="s">
        <v>775</v>
      </c>
      <c r="B92" s="546"/>
      <c r="C92" s="546"/>
      <c r="D92" s="546"/>
      <c r="E92" s="546"/>
      <c r="F92" s="546"/>
      <c r="G92" s="546"/>
      <c r="H92" s="546"/>
      <c r="I92" s="546"/>
      <c r="J92" s="546"/>
      <c r="K92" s="546"/>
      <c r="L92" s="546"/>
      <c r="M92" s="546"/>
      <c r="N92" s="546"/>
      <c r="O92" s="546"/>
      <c r="P92" s="546"/>
      <c r="Q92" s="546"/>
      <c r="R92" s="546"/>
      <c r="S92" s="546"/>
      <c r="T92" s="84"/>
      <c r="U92" s="85"/>
      <c r="V92" s="85"/>
    </row>
    <row r="93" spans="1:19" s="1" customFormat="1" ht="21">
      <c r="A93" s="79" t="s">
        <v>164</v>
      </c>
      <c r="B93" s="82" t="s">
        <v>166</v>
      </c>
      <c r="C93" s="547" t="s">
        <v>0</v>
      </c>
      <c r="D93" s="548"/>
      <c r="E93" s="550" t="s">
        <v>1</v>
      </c>
      <c r="F93" s="550" t="s">
        <v>2</v>
      </c>
      <c r="G93" s="550" t="s">
        <v>4</v>
      </c>
      <c r="H93" s="556" t="s">
        <v>5</v>
      </c>
      <c r="I93" s="558" t="s">
        <v>13</v>
      </c>
      <c r="J93" s="558"/>
      <c r="K93" s="558"/>
      <c r="L93" s="558"/>
      <c r="M93" s="558"/>
      <c r="N93" s="558"/>
      <c r="O93" s="558"/>
      <c r="P93" s="558"/>
      <c r="Q93" s="558"/>
      <c r="R93" s="550" t="s">
        <v>6</v>
      </c>
      <c r="S93" s="550" t="s">
        <v>163</v>
      </c>
    </row>
    <row r="94" spans="1:19" s="1" customFormat="1" ht="78">
      <c r="A94" s="80" t="s">
        <v>165</v>
      </c>
      <c r="B94" s="83" t="s">
        <v>167</v>
      </c>
      <c r="C94" s="549"/>
      <c r="D94" s="548"/>
      <c r="E94" s="553"/>
      <c r="F94" s="551"/>
      <c r="G94" s="551"/>
      <c r="H94" s="557"/>
      <c r="I94" s="81" t="s">
        <v>7</v>
      </c>
      <c r="J94" s="81" t="s">
        <v>8</v>
      </c>
      <c r="K94" s="81" t="s">
        <v>17</v>
      </c>
      <c r="L94" s="81" t="s">
        <v>18</v>
      </c>
      <c r="M94" s="81" t="s">
        <v>11</v>
      </c>
      <c r="N94" s="81" t="s">
        <v>10</v>
      </c>
      <c r="O94" s="81" t="s">
        <v>9</v>
      </c>
      <c r="P94" s="81" t="s">
        <v>153</v>
      </c>
      <c r="Q94" s="81" t="s">
        <v>156</v>
      </c>
      <c r="R94" s="551"/>
      <c r="S94" s="551"/>
    </row>
    <row r="95" spans="1:19" s="17" customFormat="1" ht="21">
      <c r="A95" s="483" t="s">
        <v>169</v>
      </c>
      <c r="B95" s="202" t="s">
        <v>30</v>
      </c>
      <c r="C95" s="122" t="s">
        <v>785</v>
      </c>
      <c r="D95" s="137" t="s">
        <v>786</v>
      </c>
      <c r="E95" s="125" t="s">
        <v>784</v>
      </c>
      <c r="F95" s="93" t="s">
        <v>356</v>
      </c>
      <c r="G95" s="93">
        <v>18</v>
      </c>
      <c r="H95" s="94">
        <v>3.5</v>
      </c>
      <c r="I95" s="439" t="s">
        <v>826</v>
      </c>
      <c r="J95" s="439" t="s">
        <v>826</v>
      </c>
      <c r="K95" s="439" t="s">
        <v>826</v>
      </c>
      <c r="L95" s="439" t="s">
        <v>826</v>
      </c>
      <c r="M95" s="439" t="s">
        <v>826</v>
      </c>
      <c r="N95" s="191"/>
      <c r="O95" s="439" t="s">
        <v>826</v>
      </c>
      <c r="P95" s="439" t="s">
        <v>826</v>
      </c>
      <c r="Q95" s="191"/>
      <c r="R95" s="436" t="s">
        <v>824</v>
      </c>
      <c r="S95" s="93"/>
    </row>
    <row r="96" spans="1:19" s="17" customFormat="1" ht="21">
      <c r="A96" s="484"/>
      <c r="B96" s="255" t="s">
        <v>31</v>
      </c>
      <c r="C96" s="395" t="s">
        <v>782</v>
      </c>
      <c r="D96" s="396" t="s">
        <v>783</v>
      </c>
      <c r="E96" s="397" t="s">
        <v>784</v>
      </c>
      <c r="F96" s="229" t="s">
        <v>356</v>
      </c>
      <c r="G96" s="229">
        <v>20</v>
      </c>
      <c r="H96" s="210">
        <v>4</v>
      </c>
      <c r="I96" s="440" t="s">
        <v>826</v>
      </c>
      <c r="J96" s="440" t="s">
        <v>826</v>
      </c>
      <c r="K96" s="440" t="s">
        <v>826</v>
      </c>
      <c r="L96" s="440" t="s">
        <v>826</v>
      </c>
      <c r="M96" s="440" t="s">
        <v>826</v>
      </c>
      <c r="N96" s="421"/>
      <c r="O96" s="440" t="s">
        <v>826</v>
      </c>
      <c r="P96" s="440" t="s">
        <v>826</v>
      </c>
      <c r="Q96" s="421"/>
      <c r="R96" s="168" t="s">
        <v>830</v>
      </c>
      <c r="S96" s="177" t="s">
        <v>827</v>
      </c>
    </row>
    <row r="97" spans="1:19" s="17" customFormat="1" ht="21">
      <c r="A97" s="483" t="s">
        <v>169</v>
      </c>
      <c r="B97" s="152" t="s">
        <v>64</v>
      </c>
      <c r="C97" s="122" t="s">
        <v>790</v>
      </c>
      <c r="D97" s="137" t="s">
        <v>791</v>
      </c>
      <c r="E97" s="125" t="s">
        <v>789</v>
      </c>
      <c r="F97" s="93" t="s">
        <v>138</v>
      </c>
      <c r="G97" s="93">
        <v>16</v>
      </c>
      <c r="H97" s="94">
        <v>2.77</v>
      </c>
      <c r="I97" s="439" t="s">
        <v>826</v>
      </c>
      <c r="J97" s="439" t="s">
        <v>826</v>
      </c>
      <c r="K97" s="439" t="s">
        <v>826</v>
      </c>
      <c r="L97" s="439" t="s">
        <v>826</v>
      </c>
      <c r="M97" s="439" t="s">
        <v>826</v>
      </c>
      <c r="N97" s="439" t="s">
        <v>826</v>
      </c>
      <c r="O97" s="439" t="s">
        <v>826</v>
      </c>
      <c r="P97" s="439" t="s">
        <v>826</v>
      </c>
      <c r="Q97" s="179"/>
      <c r="R97" s="93" t="s">
        <v>832</v>
      </c>
      <c r="S97" s="18"/>
    </row>
    <row r="98" spans="1:19" s="17" customFormat="1" ht="21">
      <c r="A98" s="484"/>
      <c r="B98" s="152" t="s">
        <v>65</v>
      </c>
      <c r="C98" s="122" t="s">
        <v>787</v>
      </c>
      <c r="D98" s="137" t="s">
        <v>788</v>
      </c>
      <c r="E98" s="125" t="s">
        <v>789</v>
      </c>
      <c r="F98" s="93" t="s">
        <v>138</v>
      </c>
      <c r="G98" s="93">
        <v>16</v>
      </c>
      <c r="H98" s="94">
        <v>3.55</v>
      </c>
      <c r="I98" s="439" t="s">
        <v>826</v>
      </c>
      <c r="J98" s="439" t="s">
        <v>826</v>
      </c>
      <c r="K98" s="439" t="s">
        <v>826</v>
      </c>
      <c r="L98" s="439" t="s">
        <v>826</v>
      </c>
      <c r="M98" s="439" t="s">
        <v>826</v>
      </c>
      <c r="N98" s="439" t="s">
        <v>826</v>
      </c>
      <c r="O98" s="439" t="s">
        <v>826</v>
      </c>
      <c r="P98" s="439" t="s">
        <v>826</v>
      </c>
      <c r="Q98" s="439" t="s">
        <v>826</v>
      </c>
      <c r="R98" s="93" t="s">
        <v>834</v>
      </c>
      <c r="S98" s="18"/>
    </row>
    <row r="99" spans="1:19" s="17" customFormat="1" ht="21">
      <c r="A99" s="202" t="s">
        <v>171</v>
      </c>
      <c r="B99" s="152" t="s">
        <v>99</v>
      </c>
      <c r="C99" s="122" t="s">
        <v>1121</v>
      </c>
      <c r="D99" s="137" t="s">
        <v>778</v>
      </c>
      <c r="E99" s="125" t="s">
        <v>779</v>
      </c>
      <c r="F99" s="93" t="s">
        <v>136</v>
      </c>
      <c r="G99" s="93">
        <v>17</v>
      </c>
      <c r="H99" s="94">
        <v>3.28</v>
      </c>
      <c r="I99" s="439" t="s">
        <v>826</v>
      </c>
      <c r="J99" s="439" t="s">
        <v>826</v>
      </c>
      <c r="K99" s="439" t="s">
        <v>826</v>
      </c>
      <c r="L99" s="439" t="s">
        <v>826</v>
      </c>
      <c r="M99" s="439" t="s">
        <v>826</v>
      </c>
      <c r="N99" s="439" t="s">
        <v>826</v>
      </c>
      <c r="O99" s="439" t="s">
        <v>826</v>
      </c>
      <c r="P99" s="439" t="s">
        <v>826</v>
      </c>
      <c r="Q99" s="439" t="s">
        <v>826</v>
      </c>
      <c r="R99" s="93" t="s">
        <v>836</v>
      </c>
      <c r="S99" s="93"/>
    </row>
    <row r="100" spans="1:19" s="17" customFormat="1" ht="21">
      <c r="A100" s="202" t="s">
        <v>171</v>
      </c>
      <c r="B100" s="152" t="s">
        <v>133</v>
      </c>
      <c r="C100" s="122" t="s">
        <v>780</v>
      </c>
      <c r="D100" s="137" t="s">
        <v>781</v>
      </c>
      <c r="E100" s="125" t="s">
        <v>603</v>
      </c>
      <c r="F100" s="93" t="s">
        <v>355</v>
      </c>
      <c r="G100" s="93">
        <v>16</v>
      </c>
      <c r="H100" s="94">
        <v>3.36</v>
      </c>
      <c r="I100" s="439" t="s">
        <v>826</v>
      </c>
      <c r="J100" s="439" t="s">
        <v>826</v>
      </c>
      <c r="K100" s="439" t="s">
        <v>826</v>
      </c>
      <c r="L100" s="439" t="s">
        <v>826</v>
      </c>
      <c r="M100" s="439" t="s">
        <v>826</v>
      </c>
      <c r="N100" s="191"/>
      <c r="O100" s="191"/>
      <c r="P100" s="439" t="s">
        <v>826</v>
      </c>
      <c r="Q100" s="179"/>
      <c r="R100" s="93" t="s">
        <v>838</v>
      </c>
      <c r="S100" s="18"/>
    </row>
    <row r="101" spans="1:19" s="17" customFormat="1" ht="21">
      <c r="A101" s="124"/>
      <c r="B101" s="155"/>
      <c r="C101" s="39"/>
      <c r="D101" s="39"/>
      <c r="E101" s="160"/>
      <c r="F101" s="40"/>
      <c r="G101" s="87"/>
      <c r="H101" s="88"/>
      <c r="I101" s="50"/>
      <c r="J101" s="50"/>
      <c r="K101" s="50"/>
      <c r="L101" s="50"/>
      <c r="M101" s="50"/>
      <c r="N101" s="50"/>
      <c r="O101" s="50"/>
      <c r="P101" s="50"/>
      <c r="Q101" s="50"/>
      <c r="R101" s="52"/>
      <c r="S101" s="87"/>
    </row>
    <row r="102" spans="1:19" s="17" customFormat="1" ht="21">
      <c r="A102" s="124"/>
      <c r="B102" s="155"/>
      <c r="C102" s="39"/>
      <c r="D102" s="39"/>
      <c r="E102" s="160"/>
      <c r="F102" s="40"/>
      <c r="G102" s="87"/>
      <c r="H102" s="88"/>
      <c r="I102" s="50"/>
      <c r="J102" s="50"/>
      <c r="K102" s="50"/>
      <c r="L102" s="50"/>
      <c r="M102" s="50"/>
      <c r="N102" s="50"/>
      <c r="O102" s="50"/>
      <c r="P102" s="50"/>
      <c r="Q102" s="50"/>
      <c r="R102" s="52"/>
      <c r="S102" s="87"/>
    </row>
    <row r="103" spans="1:19" s="17" customFormat="1" ht="21">
      <c r="A103" s="124"/>
      <c r="B103" s="155"/>
      <c r="C103" s="39"/>
      <c r="D103" s="39"/>
      <c r="E103" s="160"/>
      <c r="F103" s="40"/>
      <c r="G103" s="87"/>
      <c r="H103" s="88"/>
      <c r="I103" s="50"/>
      <c r="J103" s="50"/>
      <c r="K103" s="50"/>
      <c r="L103" s="50"/>
      <c r="M103" s="50"/>
      <c r="N103" s="50"/>
      <c r="O103" s="50"/>
      <c r="P103" s="50"/>
      <c r="Q103" s="50"/>
      <c r="R103" s="52"/>
      <c r="S103" s="87"/>
    </row>
    <row r="104" spans="1:19" s="17" customFormat="1" ht="21">
      <c r="A104" s="124"/>
      <c r="B104" s="155"/>
      <c r="C104" s="39"/>
      <c r="D104" s="39"/>
      <c r="E104" s="160"/>
      <c r="F104" s="40"/>
      <c r="G104" s="87"/>
      <c r="H104" s="88"/>
      <c r="I104" s="50"/>
      <c r="J104" s="50"/>
      <c r="K104" s="50"/>
      <c r="L104" s="50"/>
      <c r="M104" s="50"/>
      <c r="N104" s="50"/>
      <c r="O104" s="50"/>
      <c r="P104" s="50"/>
      <c r="Q104" s="50"/>
      <c r="R104" s="52"/>
      <c r="S104" s="87"/>
    </row>
    <row r="105" spans="1:19" s="17" customFormat="1" ht="21">
      <c r="A105" s="124"/>
      <c r="B105" s="155"/>
      <c r="C105" s="39"/>
      <c r="D105" s="39"/>
      <c r="E105" s="160"/>
      <c r="F105" s="40"/>
      <c r="G105" s="87"/>
      <c r="H105" s="88"/>
      <c r="I105" s="50"/>
      <c r="J105" s="50"/>
      <c r="K105" s="50"/>
      <c r="L105" s="50"/>
      <c r="M105" s="50"/>
      <c r="N105" s="50"/>
      <c r="O105" s="50"/>
      <c r="P105" s="50"/>
      <c r="Q105" s="50"/>
      <c r="R105" s="52"/>
      <c r="S105" s="87"/>
    </row>
    <row r="106" spans="1:19" s="17" customFormat="1" ht="21">
      <c r="A106" s="124"/>
      <c r="B106" s="155"/>
      <c r="C106" s="39"/>
      <c r="D106" s="39"/>
      <c r="E106" s="160"/>
      <c r="F106" s="40"/>
      <c r="G106" s="87"/>
      <c r="H106" s="88"/>
      <c r="I106" s="50"/>
      <c r="J106" s="50"/>
      <c r="K106" s="50"/>
      <c r="L106" s="50"/>
      <c r="M106" s="50"/>
      <c r="N106" s="50"/>
      <c r="O106" s="50"/>
      <c r="P106" s="50"/>
      <c r="Q106" s="50"/>
      <c r="R106" s="52"/>
      <c r="S106" s="87"/>
    </row>
    <row r="107" spans="1:19" s="17" customFormat="1" ht="21">
      <c r="A107" s="124"/>
      <c r="B107" s="155"/>
      <c r="C107" s="39"/>
      <c r="D107" s="39"/>
      <c r="E107" s="160"/>
      <c r="F107" s="40"/>
      <c r="G107" s="87"/>
      <c r="H107" s="88"/>
      <c r="I107" s="50"/>
      <c r="J107" s="50"/>
      <c r="K107" s="50"/>
      <c r="L107" s="50"/>
      <c r="M107" s="50"/>
      <c r="N107" s="50"/>
      <c r="O107" s="50"/>
      <c r="P107" s="50"/>
      <c r="Q107" s="50"/>
      <c r="R107" s="52"/>
      <c r="S107" s="87"/>
    </row>
    <row r="108" spans="1:19" s="17" customFormat="1" ht="21">
      <c r="A108" s="124"/>
      <c r="B108" s="155"/>
      <c r="C108" s="39"/>
      <c r="D108" s="39"/>
      <c r="E108" s="160"/>
      <c r="F108" s="40"/>
      <c r="G108" s="87"/>
      <c r="H108" s="88"/>
      <c r="I108" s="50"/>
      <c r="J108" s="50"/>
      <c r="K108" s="50"/>
      <c r="L108" s="50"/>
      <c r="M108" s="50"/>
      <c r="N108" s="50"/>
      <c r="O108" s="50"/>
      <c r="P108" s="50"/>
      <c r="Q108" s="50"/>
      <c r="R108" s="52"/>
      <c r="S108" s="87"/>
    </row>
    <row r="109" spans="1:19" s="17" customFormat="1" ht="21">
      <c r="A109" s="124"/>
      <c r="B109" s="155"/>
      <c r="C109" s="39"/>
      <c r="D109" s="39"/>
      <c r="E109" s="160"/>
      <c r="F109" s="40"/>
      <c r="G109" s="87"/>
      <c r="H109" s="88"/>
      <c r="I109" s="50"/>
      <c r="J109" s="50"/>
      <c r="K109" s="50"/>
      <c r="L109" s="50"/>
      <c r="M109" s="50"/>
      <c r="N109" s="50"/>
      <c r="O109" s="50"/>
      <c r="P109" s="50"/>
      <c r="Q109" s="50"/>
      <c r="R109" s="52"/>
      <c r="S109" s="87"/>
    </row>
    <row r="110" spans="1:19" s="17" customFormat="1" ht="21">
      <c r="A110" s="124"/>
      <c r="B110" s="155"/>
      <c r="C110" s="39"/>
      <c r="D110" s="39"/>
      <c r="E110" s="160"/>
      <c r="F110" s="40"/>
      <c r="G110" s="87"/>
      <c r="H110" s="88"/>
      <c r="I110" s="50"/>
      <c r="J110" s="50"/>
      <c r="K110" s="50"/>
      <c r="L110" s="50"/>
      <c r="M110" s="50"/>
      <c r="N110" s="50"/>
      <c r="O110" s="50"/>
      <c r="P110" s="50"/>
      <c r="Q110" s="50"/>
      <c r="R110" s="52"/>
      <c r="S110" s="87"/>
    </row>
    <row r="111" spans="1:19" s="17" customFormat="1" ht="21">
      <c r="A111" s="124"/>
      <c r="B111" s="155"/>
      <c r="C111" s="39"/>
      <c r="D111" s="39"/>
      <c r="E111" s="160"/>
      <c r="F111" s="40"/>
      <c r="G111" s="87"/>
      <c r="H111" s="88"/>
      <c r="I111" s="50"/>
      <c r="J111" s="50"/>
      <c r="K111" s="50"/>
      <c r="L111" s="50"/>
      <c r="M111" s="50"/>
      <c r="N111" s="50"/>
      <c r="O111" s="50"/>
      <c r="P111" s="50"/>
      <c r="Q111" s="50"/>
      <c r="R111" s="52"/>
      <c r="S111" s="87"/>
    </row>
    <row r="112" spans="1:19" s="17" customFormat="1" ht="21">
      <c r="A112" s="124"/>
      <c r="B112" s="155"/>
      <c r="C112" s="39"/>
      <c r="D112" s="39"/>
      <c r="E112" s="160"/>
      <c r="F112" s="40"/>
      <c r="G112" s="87"/>
      <c r="H112" s="88"/>
      <c r="I112" s="50"/>
      <c r="J112" s="50"/>
      <c r="K112" s="50"/>
      <c r="L112" s="50"/>
      <c r="M112" s="50"/>
      <c r="N112" s="50"/>
      <c r="O112" s="50"/>
      <c r="P112" s="50"/>
      <c r="Q112" s="50"/>
      <c r="R112" s="52"/>
      <c r="S112" s="87"/>
    </row>
    <row r="113" spans="1:19" ht="30.75">
      <c r="A113" s="552" t="s">
        <v>223</v>
      </c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552"/>
      <c r="Q113" s="552"/>
      <c r="R113" s="552"/>
      <c r="S113" s="552"/>
    </row>
    <row r="114" spans="1:22" s="1" customFormat="1" ht="21">
      <c r="A114" s="545" t="s">
        <v>775</v>
      </c>
      <c r="B114" s="546"/>
      <c r="C114" s="546"/>
      <c r="D114" s="546"/>
      <c r="E114" s="546"/>
      <c r="F114" s="546"/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  <c r="Q114" s="546"/>
      <c r="R114" s="546"/>
      <c r="S114" s="546"/>
      <c r="T114" s="84"/>
      <c r="U114" s="85"/>
      <c r="V114" s="85"/>
    </row>
    <row r="115" spans="1:19" s="1" customFormat="1" ht="21">
      <c r="A115" s="79" t="s">
        <v>164</v>
      </c>
      <c r="B115" s="82" t="s">
        <v>166</v>
      </c>
      <c r="C115" s="547" t="s">
        <v>0</v>
      </c>
      <c r="D115" s="548"/>
      <c r="E115" s="550" t="s">
        <v>1</v>
      </c>
      <c r="F115" s="550" t="s">
        <v>2</v>
      </c>
      <c r="G115" s="550" t="s">
        <v>4</v>
      </c>
      <c r="H115" s="556" t="s">
        <v>5</v>
      </c>
      <c r="I115" s="558" t="s">
        <v>13</v>
      </c>
      <c r="J115" s="558"/>
      <c r="K115" s="558"/>
      <c r="L115" s="558"/>
      <c r="M115" s="558"/>
      <c r="N115" s="558"/>
      <c r="O115" s="558"/>
      <c r="P115" s="558"/>
      <c r="Q115" s="558"/>
      <c r="R115" s="559" t="s">
        <v>6</v>
      </c>
      <c r="S115" s="559" t="s">
        <v>163</v>
      </c>
    </row>
    <row r="116" spans="1:19" s="1" customFormat="1" ht="78">
      <c r="A116" s="80" t="s">
        <v>165</v>
      </c>
      <c r="B116" s="83" t="s">
        <v>167</v>
      </c>
      <c r="C116" s="549"/>
      <c r="D116" s="548"/>
      <c r="E116" s="553"/>
      <c r="F116" s="551"/>
      <c r="G116" s="551"/>
      <c r="H116" s="557"/>
      <c r="I116" s="81" t="s">
        <v>7</v>
      </c>
      <c r="J116" s="81" t="s">
        <v>8</v>
      </c>
      <c r="K116" s="81" t="s">
        <v>17</v>
      </c>
      <c r="L116" s="81" t="s">
        <v>18</v>
      </c>
      <c r="M116" s="81" t="s">
        <v>11</v>
      </c>
      <c r="N116" s="81" t="s">
        <v>10</v>
      </c>
      <c r="O116" s="81" t="s">
        <v>9</v>
      </c>
      <c r="P116" s="81" t="s">
        <v>153</v>
      </c>
      <c r="Q116" s="81" t="s">
        <v>156</v>
      </c>
      <c r="R116" s="560"/>
      <c r="S116" s="560"/>
    </row>
    <row r="117" spans="1:19" s="17" customFormat="1" ht="21">
      <c r="A117" s="202" t="s">
        <v>171</v>
      </c>
      <c r="B117" s="152" t="s">
        <v>32</v>
      </c>
      <c r="C117" s="246" t="s">
        <v>1108</v>
      </c>
      <c r="D117" s="247" t="s">
        <v>938</v>
      </c>
      <c r="E117" s="249" t="s">
        <v>1109</v>
      </c>
      <c r="F117" s="248" t="s">
        <v>136</v>
      </c>
      <c r="G117" s="250">
        <v>17</v>
      </c>
      <c r="H117" s="94">
        <v>3.33</v>
      </c>
      <c r="I117" s="439" t="s">
        <v>826</v>
      </c>
      <c r="J117" s="439" t="s">
        <v>826</v>
      </c>
      <c r="K117" s="439" t="s">
        <v>826</v>
      </c>
      <c r="L117" s="191"/>
      <c r="M117" s="439" t="s">
        <v>826</v>
      </c>
      <c r="N117" s="439" t="s">
        <v>826</v>
      </c>
      <c r="O117" s="439" t="s">
        <v>826</v>
      </c>
      <c r="P117" s="439" t="s">
        <v>826</v>
      </c>
      <c r="Q117" s="191"/>
      <c r="R117" s="93"/>
      <c r="S117" s="93"/>
    </row>
    <row r="118" spans="1:19" s="17" customFormat="1" ht="21">
      <c r="A118" s="202" t="s">
        <v>171</v>
      </c>
      <c r="B118" s="152" t="s">
        <v>33</v>
      </c>
      <c r="C118" s="246" t="s">
        <v>939</v>
      </c>
      <c r="D118" s="247" t="s">
        <v>940</v>
      </c>
      <c r="E118" s="249" t="s">
        <v>1109</v>
      </c>
      <c r="F118" s="248" t="s">
        <v>136</v>
      </c>
      <c r="G118" s="250">
        <v>16</v>
      </c>
      <c r="H118" s="94">
        <v>3</v>
      </c>
      <c r="I118" s="439" t="s">
        <v>826</v>
      </c>
      <c r="J118" s="439" t="s">
        <v>826</v>
      </c>
      <c r="K118" s="439" t="s">
        <v>826</v>
      </c>
      <c r="L118" s="191"/>
      <c r="M118" s="439" t="s">
        <v>826</v>
      </c>
      <c r="N118" s="439" t="s">
        <v>826</v>
      </c>
      <c r="O118" s="439" t="s">
        <v>826</v>
      </c>
      <c r="P118" s="439" t="s">
        <v>826</v>
      </c>
      <c r="Q118" s="191"/>
      <c r="R118" s="93"/>
      <c r="S118" s="93"/>
    </row>
    <row r="119" spans="1:19" s="17" customFormat="1" ht="21">
      <c r="A119" s="202" t="s">
        <v>171</v>
      </c>
      <c r="B119" s="202" t="s">
        <v>67</v>
      </c>
      <c r="C119" s="122" t="s">
        <v>1029</v>
      </c>
      <c r="D119" s="137" t="s">
        <v>941</v>
      </c>
      <c r="E119" s="249" t="s">
        <v>1109</v>
      </c>
      <c r="F119" s="248" t="s">
        <v>136</v>
      </c>
      <c r="G119" s="250">
        <v>16</v>
      </c>
      <c r="H119" s="94">
        <v>3.17</v>
      </c>
      <c r="I119" s="439" t="s">
        <v>826</v>
      </c>
      <c r="J119" s="439" t="s">
        <v>826</v>
      </c>
      <c r="K119" s="439" t="s">
        <v>826</v>
      </c>
      <c r="L119" s="191"/>
      <c r="M119" s="439" t="s">
        <v>826</v>
      </c>
      <c r="N119" s="439" t="s">
        <v>826</v>
      </c>
      <c r="O119" s="439" t="s">
        <v>826</v>
      </c>
      <c r="P119" s="439" t="s">
        <v>826</v>
      </c>
      <c r="Q119" s="191"/>
      <c r="R119" s="93"/>
      <c r="S119" s="93"/>
    </row>
    <row r="120" spans="1:19" s="17" customFormat="1" ht="21">
      <c r="A120" s="202" t="s">
        <v>171</v>
      </c>
      <c r="B120" s="202" t="s">
        <v>101</v>
      </c>
      <c r="C120" s="122" t="s">
        <v>942</v>
      </c>
      <c r="D120" s="137" t="s">
        <v>1030</v>
      </c>
      <c r="E120" s="482" t="s">
        <v>1109</v>
      </c>
      <c r="F120" s="480" t="s">
        <v>136</v>
      </c>
      <c r="G120" s="139">
        <v>17</v>
      </c>
      <c r="H120" s="94">
        <v>2.8</v>
      </c>
      <c r="I120" s="439" t="s">
        <v>826</v>
      </c>
      <c r="J120" s="439" t="s">
        <v>826</v>
      </c>
      <c r="K120" s="439" t="s">
        <v>826</v>
      </c>
      <c r="L120" s="191"/>
      <c r="M120" s="439" t="s">
        <v>826</v>
      </c>
      <c r="N120" s="439" t="s">
        <v>826</v>
      </c>
      <c r="O120" s="439" t="s">
        <v>826</v>
      </c>
      <c r="P120" s="439" t="s">
        <v>826</v>
      </c>
      <c r="Q120" s="191"/>
      <c r="R120" s="93"/>
      <c r="S120" s="93"/>
    </row>
    <row r="121" spans="1:19" s="17" customFormat="1" ht="21">
      <c r="A121" s="202" t="s">
        <v>171</v>
      </c>
      <c r="B121" s="202" t="s">
        <v>654</v>
      </c>
      <c r="C121" s="122" t="s">
        <v>943</v>
      </c>
      <c r="D121" s="137" t="s">
        <v>944</v>
      </c>
      <c r="E121" s="482" t="s">
        <v>1109</v>
      </c>
      <c r="F121" s="248" t="s">
        <v>136</v>
      </c>
      <c r="G121" s="250">
        <v>17</v>
      </c>
      <c r="H121" s="94">
        <v>3.69</v>
      </c>
      <c r="I121" s="439" t="s">
        <v>826</v>
      </c>
      <c r="J121" s="439" t="s">
        <v>826</v>
      </c>
      <c r="K121" s="439" t="s">
        <v>826</v>
      </c>
      <c r="L121" s="191"/>
      <c r="M121" s="439" t="s">
        <v>826</v>
      </c>
      <c r="N121" s="439" t="s">
        <v>826</v>
      </c>
      <c r="O121" s="439" t="s">
        <v>826</v>
      </c>
      <c r="P121" s="439" t="s">
        <v>826</v>
      </c>
      <c r="Q121" s="315"/>
      <c r="R121" s="346"/>
      <c r="S121" s="346"/>
    </row>
    <row r="122" spans="1:19" s="17" customFormat="1" ht="21">
      <c r="A122" s="30"/>
      <c r="B122" s="155"/>
      <c r="C122" s="39"/>
      <c r="D122" s="39"/>
      <c r="E122" s="160"/>
      <c r="F122" s="40"/>
      <c r="G122" s="40"/>
      <c r="H122" s="41"/>
      <c r="I122" s="42"/>
      <c r="J122" s="42"/>
      <c r="K122" s="43"/>
      <c r="L122" s="43"/>
      <c r="M122" s="42"/>
      <c r="N122" s="43"/>
      <c r="O122" s="43"/>
      <c r="P122" s="43"/>
      <c r="Q122" s="42"/>
      <c r="R122" s="45"/>
      <c r="S122" s="40"/>
    </row>
    <row r="123" spans="1:19" s="17" customFormat="1" ht="21">
      <c r="A123" s="30"/>
      <c r="B123" s="155"/>
      <c r="C123" s="39"/>
      <c r="D123" s="39"/>
      <c r="E123" s="160"/>
      <c r="F123" s="40"/>
      <c r="G123" s="40"/>
      <c r="H123" s="41"/>
      <c r="I123" s="42"/>
      <c r="J123" s="42"/>
      <c r="K123" s="43"/>
      <c r="L123" s="43"/>
      <c r="M123" s="42"/>
      <c r="N123" s="43"/>
      <c r="O123" s="43"/>
      <c r="P123" s="43"/>
      <c r="Q123" s="42"/>
      <c r="R123" s="45"/>
      <c r="S123" s="40"/>
    </row>
    <row r="124" spans="1:19" s="17" customFormat="1" ht="21">
      <c r="A124" s="30"/>
      <c r="B124" s="155"/>
      <c r="C124" s="39"/>
      <c r="D124" s="39"/>
      <c r="E124" s="160"/>
      <c r="F124" s="40"/>
      <c r="G124" s="40"/>
      <c r="H124" s="41"/>
      <c r="I124" s="42"/>
      <c r="J124" s="42"/>
      <c r="K124" s="43"/>
      <c r="L124" s="43"/>
      <c r="M124" s="42"/>
      <c r="N124" s="43"/>
      <c r="O124" s="43"/>
      <c r="P124" s="43"/>
      <c r="Q124" s="42"/>
      <c r="R124" s="45"/>
      <c r="S124" s="40"/>
    </row>
    <row r="125" spans="1:19" s="17" customFormat="1" ht="21">
      <c r="A125" s="30"/>
      <c r="B125" s="155"/>
      <c r="C125" s="39"/>
      <c r="D125" s="39"/>
      <c r="E125" s="160"/>
      <c r="F125" s="40"/>
      <c r="G125" s="40"/>
      <c r="H125" s="41"/>
      <c r="I125" s="42"/>
      <c r="J125" s="42"/>
      <c r="K125" s="43"/>
      <c r="L125" s="43"/>
      <c r="M125" s="42"/>
      <c r="N125" s="43"/>
      <c r="O125" s="43"/>
      <c r="P125" s="43"/>
      <c r="Q125" s="42"/>
      <c r="R125" s="45"/>
      <c r="S125" s="40"/>
    </row>
    <row r="126" spans="1:19" s="17" customFormat="1" ht="21">
      <c r="A126" s="30"/>
      <c r="B126" s="155"/>
      <c r="C126" s="39"/>
      <c r="D126" s="39"/>
      <c r="E126" s="160"/>
      <c r="F126" s="40"/>
      <c r="G126" s="40"/>
      <c r="H126" s="41"/>
      <c r="I126" s="42"/>
      <c r="J126" s="42"/>
      <c r="K126" s="43"/>
      <c r="L126" s="43"/>
      <c r="M126" s="42"/>
      <c r="N126" s="43"/>
      <c r="O126" s="43"/>
      <c r="P126" s="43"/>
      <c r="Q126" s="42"/>
      <c r="R126" s="45"/>
      <c r="S126" s="40"/>
    </row>
    <row r="127" spans="1:19" s="17" customFormat="1" ht="21">
      <c r="A127" s="30"/>
      <c r="B127" s="155"/>
      <c r="C127" s="39"/>
      <c r="D127" s="39"/>
      <c r="E127" s="160"/>
      <c r="F127" s="40"/>
      <c r="G127" s="40"/>
      <c r="H127" s="41"/>
      <c r="I127" s="42"/>
      <c r="J127" s="42"/>
      <c r="K127" s="43"/>
      <c r="L127" s="43"/>
      <c r="M127" s="42"/>
      <c r="N127" s="43"/>
      <c r="O127" s="43"/>
      <c r="P127" s="43"/>
      <c r="Q127" s="42"/>
      <c r="R127" s="45"/>
      <c r="S127" s="40"/>
    </row>
    <row r="128" spans="1:19" s="17" customFormat="1" ht="21">
      <c r="A128" s="30"/>
      <c r="B128" s="155"/>
      <c r="C128" s="39"/>
      <c r="D128" s="39"/>
      <c r="E128" s="160"/>
      <c r="F128" s="40"/>
      <c r="G128" s="40"/>
      <c r="H128" s="41"/>
      <c r="I128" s="42"/>
      <c r="J128" s="42"/>
      <c r="K128" s="43"/>
      <c r="L128" s="43"/>
      <c r="M128" s="42"/>
      <c r="N128" s="43"/>
      <c r="O128" s="43"/>
      <c r="P128" s="43"/>
      <c r="Q128" s="42"/>
      <c r="R128" s="45"/>
      <c r="S128" s="40"/>
    </row>
    <row r="129" spans="1:19" s="17" customFormat="1" ht="21">
      <c r="A129" s="30"/>
      <c r="B129" s="155"/>
      <c r="C129" s="39"/>
      <c r="D129" s="39"/>
      <c r="E129" s="160"/>
      <c r="F129" s="40"/>
      <c r="G129" s="40"/>
      <c r="H129" s="41"/>
      <c r="I129" s="42"/>
      <c r="J129" s="42"/>
      <c r="K129" s="43"/>
      <c r="L129" s="43"/>
      <c r="M129" s="42"/>
      <c r="N129" s="43"/>
      <c r="O129" s="43"/>
      <c r="P129" s="43"/>
      <c r="Q129" s="42"/>
      <c r="R129" s="45"/>
      <c r="S129" s="40"/>
    </row>
    <row r="130" spans="1:19" s="17" customFormat="1" ht="21">
      <c r="A130" s="30"/>
      <c r="B130" s="155"/>
      <c r="C130" s="39"/>
      <c r="D130" s="39"/>
      <c r="E130" s="160"/>
      <c r="F130" s="40"/>
      <c r="G130" s="40"/>
      <c r="H130" s="41"/>
      <c r="I130" s="42"/>
      <c r="J130" s="42"/>
      <c r="K130" s="43"/>
      <c r="L130" s="43"/>
      <c r="M130" s="42"/>
      <c r="N130" s="43"/>
      <c r="O130" s="43"/>
      <c r="P130" s="43"/>
      <c r="Q130" s="42"/>
      <c r="R130" s="45"/>
      <c r="S130" s="40"/>
    </row>
    <row r="131" spans="1:19" s="17" customFormat="1" ht="21">
      <c r="A131" s="30"/>
      <c r="B131" s="155"/>
      <c r="C131" s="39"/>
      <c r="D131" s="39"/>
      <c r="E131" s="160"/>
      <c r="F131" s="40"/>
      <c r="G131" s="40"/>
      <c r="H131" s="41"/>
      <c r="I131" s="42"/>
      <c r="J131" s="42"/>
      <c r="K131" s="43"/>
      <c r="L131" s="43"/>
      <c r="M131" s="42"/>
      <c r="N131" s="43"/>
      <c r="O131" s="43"/>
      <c r="P131" s="43"/>
      <c r="Q131" s="42"/>
      <c r="R131" s="45"/>
      <c r="S131" s="40"/>
    </row>
    <row r="132" spans="1:19" s="17" customFormat="1" ht="21">
      <c r="A132" s="30"/>
      <c r="B132" s="155"/>
      <c r="C132" s="39"/>
      <c r="D132" s="39"/>
      <c r="E132" s="160"/>
      <c r="F132" s="40"/>
      <c r="G132" s="40"/>
      <c r="H132" s="41"/>
      <c r="I132" s="42"/>
      <c r="J132" s="42"/>
      <c r="K132" s="43"/>
      <c r="L132" s="43"/>
      <c r="M132" s="42"/>
      <c r="N132" s="43"/>
      <c r="O132" s="43"/>
      <c r="P132" s="43"/>
      <c r="Q132" s="42"/>
      <c r="R132" s="45"/>
      <c r="S132" s="40"/>
    </row>
    <row r="133" spans="1:19" s="17" customFormat="1" ht="21">
      <c r="A133" s="30"/>
      <c r="B133" s="155"/>
      <c r="C133" s="39"/>
      <c r="D133" s="39"/>
      <c r="E133" s="160"/>
      <c r="F133" s="40"/>
      <c r="G133" s="40"/>
      <c r="H133" s="41"/>
      <c r="I133" s="42"/>
      <c r="J133" s="42"/>
      <c r="K133" s="43"/>
      <c r="L133" s="43"/>
      <c r="M133" s="42"/>
      <c r="N133" s="43"/>
      <c r="O133" s="43"/>
      <c r="P133" s="43"/>
      <c r="Q133" s="42"/>
      <c r="R133" s="45"/>
      <c r="S133" s="40"/>
    </row>
    <row r="134" spans="1:19" s="17" customFormat="1" ht="21">
      <c r="A134" s="30"/>
      <c r="B134" s="155"/>
      <c r="C134" s="39"/>
      <c r="D134" s="39"/>
      <c r="E134" s="160"/>
      <c r="F134" s="40"/>
      <c r="G134" s="40"/>
      <c r="H134" s="41"/>
      <c r="I134" s="42"/>
      <c r="J134" s="42"/>
      <c r="K134" s="43"/>
      <c r="L134" s="43"/>
      <c r="M134" s="42"/>
      <c r="N134" s="43"/>
      <c r="O134" s="43"/>
      <c r="P134" s="43"/>
      <c r="Q134" s="42"/>
      <c r="R134" s="45"/>
      <c r="S134" s="40"/>
    </row>
    <row r="135" spans="1:19" s="17" customFormat="1" ht="21">
      <c r="A135" s="30"/>
      <c r="B135" s="155"/>
      <c r="C135" s="39"/>
      <c r="D135" s="39"/>
      <c r="E135" s="160"/>
      <c r="F135" s="40"/>
      <c r="G135" s="40"/>
      <c r="H135" s="41"/>
      <c r="I135" s="42"/>
      <c r="J135" s="42"/>
      <c r="K135" s="43"/>
      <c r="L135" s="43"/>
      <c r="M135" s="42"/>
      <c r="N135" s="43"/>
      <c r="O135" s="43"/>
      <c r="P135" s="43"/>
      <c r="Q135" s="42"/>
      <c r="R135" s="45"/>
      <c r="S135" s="40"/>
    </row>
    <row r="136" spans="1:19" s="17" customFormat="1" ht="21">
      <c r="A136" s="30"/>
      <c r="B136" s="155"/>
      <c r="C136" s="39"/>
      <c r="D136" s="39"/>
      <c r="E136" s="160"/>
      <c r="F136" s="40"/>
      <c r="G136" s="40"/>
      <c r="H136" s="41"/>
      <c r="I136" s="42"/>
      <c r="J136" s="42"/>
      <c r="K136" s="43"/>
      <c r="L136" s="43"/>
      <c r="M136" s="42"/>
      <c r="N136" s="43"/>
      <c r="O136" s="43"/>
      <c r="P136" s="43"/>
      <c r="Q136" s="42"/>
      <c r="R136" s="45"/>
      <c r="S136" s="40"/>
    </row>
    <row r="137" spans="1:19" ht="30.75">
      <c r="A137" s="552" t="s">
        <v>224</v>
      </c>
      <c r="B137" s="552"/>
      <c r="C137" s="552"/>
      <c r="D137" s="552"/>
      <c r="E137" s="552"/>
      <c r="F137" s="552"/>
      <c r="G137" s="552"/>
      <c r="H137" s="552"/>
      <c r="I137" s="552"/>
      <c r="J137" s="552"/>
      <c r="K137" s="552"/>
      <c r="L137" s="552"/>
      <c r="M137" s="552"/>
      <c r="N137" s="552"/>
      <c r="O137" s="552"/>
      <c r="P137" s="552"/>
      <c r="Q137" s="552"/>
      <c r="R137" s="552"/>
      <c r="S137" s="552"/>
    </row>
    <row r="138" spans="1:22" s="1" customFormat="1" ht="21">
      <c r="A138" s="545" t="s">
        <v>775</v>
      </c>
      <c r="B138" s="546"/>
      <c r="C138" s="546"/>
      <c r="D138" s="546"/>
      <c r="E138" s="546"/>
      <c r="F138" s="546"/>
      <c r="G138" s="546"/>
      <c r="H138" s="546"/>
      <c r="I138" s="546"/>
      <c r="J138" s="546"/>
      <c r="K138" s="546"/>
      <c r="L138" s="546"/>
      <c r="M138" s="546"/>
      <c r="N138" s="546"/>
      <c r="O138" s="546"/>
      <c r="P138" s="546"/>
      <c r="Q138" s="546"/>
      <c r="R138" s="546"/>
      <c r="S138" s="546"/>
      <c r="T138" s="84"/>
      <c r="U138" s="85"/>
      <c r="V138" s="85"/>
    </row>
    <row r="139" spans="1:19" s="1" customFormat="1" ht="21">
      <c r="A139" s="79" t="s">
        <v>164</v>
      </c>
      <c r="B139" s="82" t="s">
        <v>166</v>
      </c>
      <c r="C139" s="547" t="s">
        <v>0</v>
      </c>
      <c r="D139" s="548"/>
      <c r="E139" s="550" t="s">
        <v>1</v>
      </c>
      <c r="F139" s="550" t="s">
        <v>2</v>
      </c>
      <c r="G139" s="550" t="s">
        <v>4</v>
      </c>
      <c r="H139" s="556" t="s">
        <v>5</v>
      </c>
      <c r="I139" s="558" t="s">
        <v>13</v>
      </c>
      <c r="J139" s="558"/>
      <c r="K139" s="558"/>
      <c r="L139" s="558"/>
      <c r="M139" s="558"/>
      <c r="N139" s="558"/>
      <c r="O139" s="558"/>
      <c r="P139" s="558"/>
      <c r="Q139" s="558"/>
      <c r="R139" s="550" t="s">
        <v>6</v>
      </c>
      <c r="S139" s="550" t="s">
        <v>163</v>
      </c>
    </row>
    <row r="140" spans="1:19" s="1" customFormat="1" ht="78">
      <c r="A140" s="80" t="s">
        <v>165</v>
      </c>
      <c r="B140" s="83" t="s">
        <v>167</v>
      </c>
      <c r="C140" s="549"/>
      <c r="D140" s="548"/>
      <c r="E140" s="553"/>
      <c r="F140" s="551"/>
      <c r="G140" s="551"/>
      <c r="H140" s="557"/>
      <c r="I140" s="81" t="s">
        <v>7</v>
      </c>
      <c r="J140" s="81" t="s">
        <v>8</v>
      </c>
      <c r="K140" s="81" t="s">
        <v>17</v>
      </c>
      <c r="L140" s="81" t="s">
        <v>18</v>
      </c>
      <c r="M140" s="81" t="s">
        <v>11</v>
      </c>
      <c r="N140" s="81" t="s">
        <v>10</v>
      </c>
      <c r="O140" s="81" t="s">
        <v>9</v>
      </c>
      <c r="P140" s="81" t="s">
        <v>153</v>
      </c>
      <c r="Q140" s="81" t="s">
        <v>156</v>
      </c>
      <c r="R140" s="551"/>
      <c r="S140" s="551"/>
    </row>
    <row r="141" spans="1:19" s="17" customFormat="1" ht="21">
      <c r="A141" s="202" t="s">
        <v>171</v>
      </c>
      <c r="B141" s="152" t="s">
        <v>34</v>
      </c>
      <c r="C141" s="246" t="s">
        <v>1035</v>
      </c>
      <c r="D141" s="247" t="s">
        <v>1036</v>
      </c>
      <c r="E141" s="248" t="s">
        <v>348</v>
      </c>
      <c r="F141" s="248"/>
      <c r="G141" s="250">
        <v>17</v>
      </c>
      <c r="H141" s="94">
        <v>3.25</v>
      </c>
      <c r="I141" s="191"/>
      <c r="J141" s="191"/>
      <c r="K141" s="191"/>
      <c r="L141" s="191"/>
      <c r="M141" s="191"/>
      <c r="N141" s="191"/>
      <c r="O141" s="191"/>
      <c r="P141" s="191"/>
      <c r="Q141" s="191"/>
      <c r="R141" s="93"/>
      <c r="S141" s="93"/>
    </row>
    <row r="142" spans="1:19" s="17" customFormat="1" ht="21">
      <c r="A142" s="202" t="s">
        <v>171</v>
      </c>
      <c r="B142" s="152" t="s">
        <v>35</v>
      </c>
      <c r="C142" s="246" t="s">
        <v>1037</v>
      </c>
      <c r="D142" s="247" t="s">
        <v>1038</v>
      </c>
      <c r="E142" s="248" t="s">
        <v>1041</v>
      </c>
      <c r="F142" s="248"/>
      <c r="G142" s="250">
        <v>18</v>
      </c>
      <c r="H142" s="94">
        <v>3.86</v>
      </c>
      <c r="I142" s="191"/>
      <c r="J142" s="191"/>
      <c r="K142" s="191"/>
      <c r="L142" s="191"/>
      <c r="M142" s="191"/>
      <c r="N142" s="191"/>
      <c r="O142" s="191"/>
      <c r="P142" s="191"/>
      <c r="Q142" s="191"/>
      <c r="R142" s="93"/>
      <c r="S142" s="93"/>
    </row>
    <row r="143" spans="1:19" s="17" customFormat="1" ht="21">
      <c r="A143" s="202" t="s">
        <v>171</v>
      </c>
      <c r="B143" s="152" t="s">
        <v>68</v>
      </c>
      <c r="C143" s="246" t="s">
        <v>1039</v>
      </c>
      <c r="D143" s="247" t="s">
        <v>1040</v>
      </c>
      <c r="E143" s="248" t="s">
        <v>1041</v>
      </c>
      <c r="F143" s="248"/>
      <c r="G143" s="250">
        <v>17</v>
      </c>
      <c r="H143" s="94">
        <v>3.68</v>
      </c>
      <c r="I143" s="191"/>
      <c r="J143" s="191"/>
      <c r="K143" s="191"/>
      <c r="L143" s="191"/>
      <c r="M143" s="191"/>
      <c r="N143" s="191"/>
      <c r="O143" s="191"/>
      <c r="P143" s="191"/>
      <c r="Q143" s="199"/>
      <c r="R143" s="93"/>
      <c r="S143" s="93"/>
    </row>
    <row r="144" spans="1:19" s="17" customFormat="1" ht="21">
      <c r="A144" s="202" t="s">
        <v>171</v>
      </c>
      <c r="B144" s="152" t="s">
        <v>69</v>
      </c>
      <c r="C144" s="246" t="s">
        <v>1042</v>
      </c>
      <c r="D144" s="247" t="s">
        <v>1043</v>
      </c>
      <c r="E144" s="248" t="s">
        <v>348</v>
      </c>
      <c r="F144" s="248"/>
      <c r="G144" s="250">
        <v>16</v>
      </c>
      <c r="H144" s="94">
        <v>3.39</v>
      </c>
      <c r="I144" s="191"/>
      <c r="J144" s="191"/>
      <c r="K144" s="191"/>
      <c r="L144" s="191"/>
      <c r="M144" s="191"/>
      <c r="N144" s="191"/>
      <c r="O144" s="191"/>
      <c r="P144" s="191"/>
      <c r="Q144" s="191"/>
      <c r="R144" s="93"/>
      <c r="S144" s="93"/>
    </row>
    <row r="145" spans="1:19" s="17" customFormat="1" ht="21">
      <c r="A145" s="202" t="s">
        <v>171</v>
      </c>
      <c r="B145" s="152" t="s">
        <v>102</v>
      </c>
      <c r="C145" s="246" t="s">
        <v>1044</v>
      </c>
      <c r="D145" s="247" t="s">
        <v>1045</v>
      </c>
      <c r="E145" s="248" t="s">
        <v>348</v>
      </c>
      <c r="F145" s="248"/>
      <c r="G145" s="250">
        <v>16</v>
      </c>
      <c r="H145" s="314">
        <v>2.75</v>
      </c>
      <c r="I145" s="191"/>
      <c r="J145" s="191"/>
      <c r="K145" s="191"/>
      <c r="L145" s="191"/>
      <c r="M145" s="191"/>
      <c r="N145" s="191"/>
      <c r="O145" s="191"/>
      <c r="P145" s="191"/>
      <c r="Q145" s="199"/>
      <c r="R145" s="93"/>
      <c r="S145" s="93"/>
    </row>
    <row r="146" spans="1:19" s="17" customFormat="1" ht="21">
      <c r="A146" s="202" t="s">
        <v>171</v>
      </c>
      <c r="B146" s="152" t="s">
        <v>103</v>
      </c>
      <c r="C146" s="246" t="s">
        <v>1046</v>
      </c>
      <c r="D146" s="247" t="s">
        <v>1047</v>
      </c>
      <c r="E146" s="248" t="s">
        <v>1041</v>
      </c>
      <c r="F146" s="248"/>
      <c r="G146" s="250">
        <v>16</v>
      </c>
      <c r="H146" s="94">
        <v>3.54</v>
      </c>
      <c r="I146" s="191"/>
      <c r="J146" s="191"/>
      <c r="K146" s="191"/>
      <c r="L146" s="191"/>
      <c r="M146" s="191"/>
      <c r="N146" s="191"/>
      <c r="O146" s="191"/>
      <c r="P146" s="191"/>
      <c r="Q146" s="191"/>
      <c r="R146" s="93"/>
      <c r="S146" s="93"/>
    </row>
    <row r="147" spans="1:19" s="17" customFormat="1" ht="21">
      <c r="A147" s="202" t="s">
        <v>171</v>
      </c>
      <c r="B147" s="152" t="s">
        <v>671</v>
      </c>
      <c r="C147" s="246" t="s">
        <v>1048</v>
      </c>
      <c r="D147" s="247" t="s">
        <v>1049</v>
      </c>
      <c r="E147" s="248" t="s">
        <v>1050</v>
      </c>
      <c r="F147" s="249"/>
      <c r="G147" s="250">
        <v>15</v>
      </c>
      <c r="H147" s="314">
        <v>2.88</v>
      </c>
      <c r="I147" s="191"/>
      <c r="J147" s="191"/>
      <c r="K147" s="191"/>
      <c r="L147" s="191"/>
      <c r="M147" s="191"/>
      <c r="N147" s="191"/>
      <c r="O147" s="191"/>
      <c r="P147" s="191"/>
      <c r="Q147" s="191"/>
      <c r="R147" s="93"/>
      <c r="S147" s="93"/>
    </row>
    <row r="148" spans="1:19" s="17" customFormat="1" ht="21">
      <c r="A148" s="202" t="s">
        <v>171</v>
      </c>
      <c r="B148" s="152" t="s">
        <v>672</v>
      </c>
      <c r="C148" s="246" t="s">
        <v>1051</v>
      </c>
      <c r="D148" s="247" t="s">
        <v>635</v>
      </c>
      <c r="E148" s="248" t="s">
        <v>1050</v>
      </c>
      <c r="F148" s="248"/>
      <c r="G148" s="139">
        <v>16</v>
      </c>
      <c r="H148" s="94">
        <v>3.9</v>
      </c>
      <c r="I148" s="191"/>
      <c r="J148" s="191"/>
      <c r="K148" s="191"/>
      <c r="L148" s="191"/>
      <c r="M148" s="191"/>
      <c r="N148" s="191"/>
      <c r="O148" s="191"/>
      <c r="P148" s="191"/>
      <c r="Q148" s="191"/>
      <c r="R148" s="93"/>
      <c r="S148" s="93"/>
    </row>
    <row r="149" spans="1:19" s="17" customFormat="1" ht="21">
      <c r="A149" s="30"/>
      <c r="B149" s="155"/>
      <c r="C149" s="39"/>
      <c r="D149" s="39"/>
      <c r="E149" s="160"/>
      <c r="F149" s="40"/>
      <c r="G149" s="40"/>
      <c r="H149" s="41"/>
      <c r="I149" s="42"/>
      <c r="J149" s="42"/>
      <c r="K149" s="42"/>
      <c r="L149" s="43"/>
      <c r="M149" s="42"/>
      <c r="N149" s="43"/>
      <c r="O149" s="43"/>
      <c r="P149" s="42"/>
      <c r="Q149" s="43"/>
      <c r="R149" s="45"/>
      <c r="S149" s="40"/>
    </row>
    <row r="150" spans="1:19" s="17" customFormat="1" ht="21">
      <c r="A150" s="30"/>
      <c r="B150" s="155"/>
      <c r="C150" s="39"/>
      <c r="D150" s="39"/>
      <c r="E150" s="160"/>
      <c r="F150" s="40"/>
      <c r="G150" s="40"/>
      <c r="H150" s="41"/>
      <c r="I150" s="42"/>
      <c r="J150" s="42"/>
      <c r="K150" s="42"/>
      <c r="L150" s="43"/>
      <c r="M150" s="42"/>
      <c r="N150" s="43"/>
      <c r="O150" s="43"/>
      <c r="P150" s="42"/>
      <c r="Q150" s="43"/>
      <c r="R150" s="45"/>
      <c r="S150" s="40"/>
    </row>
    <row r="151" spans="1:19" s="17" customFormat="1" ht="21">
      <c r="A151" s="30"/>
      <c r="B151" s="155"/>
      <c r="C151" s="39"/>
      <c r="D151" s="39"/>
      <c r="E151" s="160"/>
      <c r="F151" s="40"/>
      <c r="G151" s="40"/>
      <c r="H151" s="41"/>
      <c r="I151" s="42"/>
      <c r="J151" s="42"/>
      <c r="K151" s="42"/>
      <c r="L151" s="43"/>
      <c r="M151" s="42"/>
      <c r="N151" s="43"/>
      <c r="O151" s="43"/>
      <c r="P151" s="42"/>
      <c r="Q151" s="43"/>
      <c r="R151" s="45"/>
      <c r="S151" s="40"/>
    </row>
    <row r="152" spans="1:19" s="17" customFormat="1" ht="21">
      <c r="A152" s="30"/>
      <c r="B152" s="155"/>
      <c r="C152" s="39"/>
      <c r="D152" s="39"/>
      <c r="E152" s="160"/>
      <c r="F152" s="40"/>
      <c r="G152" s="40"/>
      <c r="H152" s="41"/>
      <c r="I152" s="42"/>
      <c r="J152" s="42"/>
      <c r="K152" s="42"/>
      <c r="L152" s="43"/>
      <c r="M152" s="42"/>
      <c r="N152" s="43"/>
      <c r="O152" s="43"/>
      <c r="P152" s="42"/>
      <c r="Q152" s="43"/>
      <c r="R152" s="45"/>
      <c r="S152" s="40"/>
    </row>
    <row r="153" spans="1:19" s="17" customFormat="1" ht="21">
      <c r="A153" s="30"/>
      <c r="B153" s="155"/>
      <c r="C153" s="39"/>
      <c r="D153" s="39"/>
      <c r="E153" s="160"/>
      <c r="F153" s="40"/>
      <c r="G153" s="40"/>
      <c r="H153" s="41"/>
      <c r="I153" s="42"/>
      <c r="J153" s="42"/>
      <c r="K153" s="42"/>
      <c r="L153" s="43"/>
      <c r="M153" s="42"/>
      <c r="N153" s="43"/>
      <c r="O153" s="43"/>
      <c r="P153" s="42"/>
      <c r="Q153" s="43"/>
      <c r="R153" s="45"/>
      <c r="S153" s="40"/>
    </row>
    <row r="154" spans="1:19" s="17" customFormat="1" ht="21">
      <c r="A154" s="30"/>
      <c r="B154" s="155"/>
      <c r="C154" s="39"/>
      <c r="D154" s="39"/>
      <c r="E154" s="160"/>
      <c r="F154" s="40"/>
      <c r="G154" s="40"/>
      <c r="H154" s="41"/>
      <c r="I154" s="42"/>
      <c r="J154" s="42"/>
      <c r="K154" s="42"/>
      <c r="L154" s="43"/>
      <c r="M154" s="42"/>
      <c r="N154" s="43"/>
      <c r="O154" s="43"/>
      <c r="P154" s="42"/>
      <c r="Q154" s="43"/>
      <c r="R154" s="45"/>
      <c r="S154" s="40"/>
    </row>
    <row r="155" spans="1:19" s="17" customFormat="1" ht="21">
      <c r="A155" s="30"/>
      <c r="B155" s="155"/>
      <c r="C155" s="39"/>
      <c r="D155" s="39"/>
      <c r="E155" s="160"/>
      <c r="F155" s="40"/>
      <c r="G155" s="40"/>
      <c r="H155" s="41"/>
      <c r="I155" s="42"/>
      <c r="J155" s="42"/>
      <c r="K155" s="42"/>
      <c r="L155" s="43"/>
      <c r="M155" s="42"/>
      <c r="N155" s="43"/>
      <c r="O155" s="43"/>
      <c r="P155" s="42"/>
      <c r="Q155" s="43"/>
      <c r="R155" s="45"/>
      <c r="S155" s="40"/>
    </row>
    <row r="156" spans="1:19" s="17" customFormat="1" ht="21">
      <c r="A156" s="30"/>
      <c r="B156" s="155"/>
      <c r="C156" s="39"/>
      <c r="D156" s="39"/>
      <c r="E156" s="160"/>
      <c r="F156" s="40"/>
      <c r="G156" s="40"/>
      <c r="H156" s="41"/>
      <c r="I156" s="42"/>
      <c r="J156" s="42"/>
      <c r="K156" s="42"/>
      <c r="L156" s="43"/>
      <c r="M156" s="42"/>
      <c r="N156" s="43"/>
      <c r="O156" s="43"/>
      <c r="P156" s="42"/>
      <c r="Q156" s="43"/>
      <c r="R156" s="45"/>
      <c r="S156" s="40"/>
    </row>
    <row r="157" spans="1:19" s="17" customFormat="1" ht="21">
      <c r="A157" s="30"/>
      <c r="B157" s="155"/>
      <c r="C157" s="39"/>
      <c r="D157" s="39"/>
      <c r="E157" s="160"/>
      <c r="F157" s="40"/>
      <c r="G157" s="40"/>
      <c r="H157" s="41"/>
      <c r="I157" s="42"/>
      <c r="J157" s="42"/>
      <c r="K157" s="42"/>
      <c r="L157" s="43"/>
      <c r="M157" s="42"/>
      <c r="N157" s="43"/>
      <c r="O157" s="43"/>
      <c r="P157" s="42"/>
      <c r="Q157" s="43"/>
      <c r="R157" s="45"/>
      <c r="S157" s="40"/>
    </row>
    <row r="158" spans="1:19" s="17" customFormat="1" ht="21">
      <c r="A158" s="30"/>
      <c r="B158" s="155"/>
      <c r="C158" s="39"/>
      <c r="D158" s="39"/>
      <c r="E158" s="160"/>
      <c r="F158" s="40"/>
      <c r="G158" s="40"/>
      <c r="H158" s="41"/>
      <c r="I158" s="42"/>
      <c r="J158" s="42"/>
      <c r="K158" s="42"/>
      <c r="L158" s="43"/>
      <c r="M158" s="42"/>
      <c r="N158" s="43"/>
      <c r="O158" s="43"/>
      <c r="P158" s="42"/>
      <c r="Q158" s="43"/>
      <c r="R158" s="45"/>
      <c r="S158" s="40"/>
    </row>
    <row r="159" spans="1:19" ht="30.75">
      <c r="A159" s="552" t="s">
        <v>225</v>
      </c>
      <c r="B159" s="552"/>
      <c r="C159" s="552"/>
      <c r="D159" s="552"/>
      <c r="E159" s="552"/>
      <c r="F159" s="552"/>
      <c r="G159" s="552"/>
      <c r="H159" s="552"/>
      <c r="I159" s="552"/>
      <c r="J159" s="552"/>
      <c r="K159" s="552"/>
      <c r="L159" s="552"/>
      <c r="M159" s="552"/>
      <c r="N159" s="552"/>
      <c r="O159" s="552"/>
      <c r="P159" s="552"/>
      <c r="Q159" s="552"/>
      <c r="R159" s="552"/>
      <c r="S159" s="552"/>
    </row>
    <row r="160" spans="1:22" s="1" customFormat="1" ht="21">
      <c r="A160" s="545" t="s">
        <v>775</v>
      </c>
      <c r="B160" s="546"/>
      <c r="C160" s="546"/>
      <c r="D160" s="546"/>
      <c r="E160" s="546"/>
      <c r="F160" s="546"/>
      <c r="G160" s="546"/>
      <c r="H160" s="546"/>
      <c r="I160" s="546"/>
      <c r="J160" s="546"/>
      <c r="K160" s="546"/>
      <c r="L160" s="546"/>
      <c r="M160" s="546"/>
      <c r="N160" s="546"/>
      <c r="O160" s="546"/>
      <c r="P160" s="546"/>
      <c r="Q160" s="546"/>
      <c r="R160" s="546"/>
      <c r="S160" s="546"/>
      <c r="T160" s="84"/>
      <c r="U160" s="85"/>
      <c r="V160" s="85"/>
    </row>
    <row r="161" spans="1:19" s="1" customFormat="1" ht="21">
      <c r="A161" s="79" t="s">
        <v>164</v>
      </c>
      <c r="B161" s="82" t="s">
        <v>166</v>
      </c>
      <c r="C161" s="547" t="s">
        <v>0</v>
      </c>
      <c r="D161" s="548"/>
      <c r="E161" s="550" t="s">
        <v>1</v>
      </c>
      <c r="F161" s="550" t="s">
        <v>2</v>
      </c>
      <c r="G161" s="550" t="s">
        <v>4</v>
      </c>
      <c r="H161" s="556" t="s">
        <v>5</v>
      </c>
      <c r="I161" s="558" t="s">
        <v>13</v>
      </c>
      <c r="J161" s="558"/>
      <c r="K161" s="558"/>
      <c r="L161" s="558"/>
      <c r="M161" s="558"/>
      <c r="N161" s="558"/>
      <c r="O161" s="558"/>
      <c r="P161" s="558"/>
      <c r="Q161" s="558"/>
      <c r="R161" s="550" t="s">
        <v>6</v>
      </c>
      <c r="S161" s="550" t="s">
        <v>163</v>
      </c>
    </row>
    <row r="162" spans="1:19" s="1" customFormat="1" ht="78">
      <c r="A162" s="80" t="s">
        <v>165</v>
      </c>
      <c r="B162" s="83" t="s">
        <v>167</v>
      </c>
      <c r="C162" s="549"/>
      <c r="D162" s="548"/>
      <c r="E162" s="553"/>
      <c r="F162" s="551"/>
      <c r="G162" s="551"/>
      <c r="H162" s="557"/>
      <c r="I162" s="81" t="s">
        <v>7</v>
      </c>
      <c r="J162" s="81" t="s">
        <v>8</v>
      </c>
      <c r="K162" s="81" t="s">
        <v>17</v>
      </c>
      <c r="L162" s="81" t="s">
        <v>18</v>
      </c>
      <c r="M162" s="81" t="s">
        <v>11</v>
      </c>
      <c r="N162" s="81" t="s">
        <v>10</v>
      </c>
      <c r="O162" s="81" t="s">
        <v>9</v>
      </c>
      <c r="P162" s="81" t="s">
        <v>153</v>
      </c>
      <c r="Q162" s="81" t="s">
        <v>156</v>
      </c>
      <c r="R162" s="551"/>
      <c r="S162" s="551"/>
    </row>
    <row r="163" spans="1:19" s="17" customFormat="1" ht="21">
      <c r="A163" s="202" t="s">
        <v>171</v>
      </c>
      <c r="B163" s="152" t="s">
        <v>36</v>
      </c>
      <c r="C163" s="122" t="s">
        <v>989</v>
      </c>
      <c r="D163" s="137" t="s">
        <v>878</v>
      </c>
      <c r="E163" s="125" t="s">
        <v>879</v>
      </c>
      <c r="F163" s="93" t="s">
        <v>136</v>
      </c>
      <c r="G163" s="93">
        <v>17</v>
      </c>
      <c r="H163" s="94">
        <v>2.75</v>
      </c>
      <c r="I163" s="439" t="s">
        <v>826</v>
      </c>
      <c r="J163" s="439" t="s">
        <v>826</v>
      </c>
      <c r="K163" s="439" t="s">
        <v>826</v>
      </c>
      <c r="L163" s="191"/>
      <c r="M163" s="439" t="s">
        <v>826</v>
      </c>
      <c r="N163" s="439" t="s">
        <v>826</v>
      </c>
      <c r="O163" s="439" t="s">
        <v>826</v>
      </c>
      <c r="P163" s="439" t="s">
        <v>826</v>
      </c>
      <c r="Q163" s="191"/>
      <c r="R163" s="93"/>
      <c r="S163" s="93"/>
    </row>
    <row r="164" spans="1:19" s="17" customFormat="1" ht="21">
      <c r="A164" s="202" t="s">
        <v>171</v>
      </c>
      <c r="B164" s="152" t="s">
        <v>37</v>
      </c>
      <c r="C164" s="122" t="s">
        <v>887</v>
      </c>
      <c r="D164" s="137" t="s">
        <v>888</v>
      </c>
      <c r="E164" s="125" t="s">
        <v>879</v>
      </c>
      <c r="F164" s="93" t="s">
        <v>138</v>
      </c>
      <c r="G164" s="93">
        <v>16</v>
      </c>
      <c r="H164" s="94">
        <v>3.6</v>
      </c>
      <c r="I164" s="439" t="s">
        <v>826</v>
      </c>
      <c r="J164" s="439" t="s">
        <v>826</v>
      </c>
      <c r="K164" s="439" t="s">
        <v>826</v>
      </c>
      <c r="L164" s="191"/>
      <c r="M164" s="439" t="s">
        <v>826</v>
      </c>
      <c r="N164" s="439" t="s">
        <v>826</v>
      </c>
      <c r="O164" s="439" t="s">
        <v>826</v>
      </c>
      <c r="P164" s="439" t="s">
        <v>826</v>
      </c>
      <c r="Q164" s="191"/>
      <c r="R164" s="93"/>
      <c r="S164" s="93"/>
    </row>
    <row r="165" spans="1:19" s="17" customFormat="1" ht="21">
      <c r="A165" s="202" t="s">
        <v>171</v>
      </c>
      <c r="B165" s="152" t="s">
        <v>70</v>
      </c>
      <c r="C165" s="122" t="s">
        <v>882</v>
      </c>
      <c r="D165" s="137" t="s">
        <v>883</v>
      </c>
      <c r="E165" s="125" t="s">
        <v>879</v>
      </c>
      <c r="F165" s="93" t="s">
        <v>138</v>
      </c>
      <c r="G165" s="93">
        <v>16</v>
      </c>
      <c r="H165" s="94">
        <v>2.81</v>
      </c>
      <c r="I165" s="439" t="s">
        <v>826</v>
      </c>
      <c r="J165" s="439" t="s">
        <v>826</v>
      </c>
      <c r="K165" s="439" t="s">
        <v>826</v>
      </c>
      <c r="L165" s="191"/>
      <c r="M165" s="439" t="s">
        <v>826</v>
      </c>
      <c r="N165" s="439" t="s">
        <v>826</v>
      </c>
      <c r="O165" s="439" t="s">
        <v>826</v>
      </c>
      <c r="P165" s="439" t="s">
        <v>826</v>
      </c>
      <c r="Q165" s="191"/>
      <c r="R165" s="93"/>
      <c r="S165" s="93"/>
    </row>
    <row r="166" spans="1:19" s="17" customFormat="1" ht="21">
      <c r="A166" s="202" t="s">
        <v>171</v>
      </c>
      <c r="B166" s="152" t="s">
        <v>71</v>
      </c>
      <c r="C166" s="122" t="s">
        <v>889</v>
      </c>
      <c r="D166" s="137" t="s">
        <v>890</v>
      </c>
      <c r="E166" s="125" t="s">
        <v>879</v>
      </c>
      <c r="F166" s="93" t="s">
        <v>138</v>
      </c>
      <c r="G166" s="93">
        <v>16</v>
      </c>
      <c r="H166" s="94">
        <v>3.16</v>
      </c>
      <c r="I166" s="439" t="s">
        <v>826</v>
      </c>
      <c r="J166" s="439" t="s">
        <v>826</v>
      </c>
      <c r="K166" s="439" t="s">
        <v>826</v>
      </c>
      <c r="L166" s="191"/>
      <c r="M166" s="439" t="s">
        <v>826</v>
      </c>
      <c r="N166" s="439" t="s">
        <v>826</v>
      </c>
      <c r="O166" s="439" t="s">
        <v>826</v>
      </c>
      <c r="P166" s="439" t="s">
        <v>826</v>
      </c>
      <c r="Q166" s="191"/>
      <c r="R166" s="93"/>
      <c r="S166" s="93"/>
    </row>
    <row r="167" spans="1:19" s="17" customFormat="1" ht="21">
      <c r="A167" s="202" t="s">
        <v>171</v>
      </c>
      <c r="B167" s="152" t="s">
        <v>104</v>
      </c>
      <c r="C167" s="122" t="s">
        <v>990</v>
      </c>
      <c r="D167" s="137" t="s">
        <v>884</v>
      </c>
      <c r="E167" s="125" t="s">
        <v>879</v>
      </c>
      <c r="F167" s="93" t="s">
        <v>138</v>
      </c>
      <c r="G167" s="93">
        <v>16</v>
      </c>
      <c r="H167" s="94">
        <v>2.93</v>
      </c>
      <c r="I167" s="439" t="s">
        <v>826</v>
      </c>
      <c r="J167" s="439" t="s">
        <v>826</v>
      </c>
      <c r="K167" s="439" t="s">
        <v>826</v>
      </c>
      <c r="L167" s="191"/>
      <c r="M167" s="439" t="s">
        <v>826</v>
      </c>
      <c r="N167" s="439" t="s">
        <v>826</v>
      </c>
      <c r="O167" s="439" t="s">
        <v>826</v>
      </c>
      <c r="P167" s="439" t="s">
        <v>826</v>
      </c>
      <c r="Q167" s="191"/>
      <c r="R167" s="93"/>
      <c r="S167" s="93"/>
    </row>
    <row r="168" spans="1:19" s="17" customFormat="1" ht="21">
      <c r="A168" s="202" t="s">
        <v>171</v>
      </c>
      <c r="B168" s="202" t="s">
        <v>105</v>
      </c>
      <c r="C168" s="122"/>
      <c r="D168" s="137"/>
      <c r="E168" s="125"/>
      <c r="F168" s="93"/>
      <c r="G168" s="346"/>
      <c r="H168" s="94"/>
      <c r="I168" s="191"/>
      <c r="J168" s="191"/>
      <c r="K168" s="191"/>
      <c r="L168" s="191"/>
      <c r="M168" s="191"/>
      <c r="N168" s="191"/>
      <c r="O168" s="191"/>
      <c r="P168" s="191"/>
      <c r="Q168" s="191"/>
      <c r="R168" s="93"/>
      <c r="S168" s="93"/>
    </row>
    <row r="169" spans="1:19" s="17" customFormat="1" ht="21">
      <c r="A169" s="202" t="s">
        <v>171</v>
      </c>
      <c r="B169" s="202" t="s">
        <v>679</v>
      </c>
      <c r="C169" s="122" t="s">
        <v>885</v>
      </c>
      <c r="D169" s="137" t="s">
        <v>886</v>
      </c>
      <c r="E169" s="125" t="s">
        <v>879</v>
      </c>
      <c r="F169" s="93" t="s">
        <v>138</v>
      </c>
      <c r="G169" s="93">
        <v>16</v>
      </c>
      <c r="H169" s="94">
        <v>2.77</v>
      </c>
      <c r="I169" s="439" t="s">
        <v>826</v>
      </c>
      <c r="J169" s="439" t="s">
        <v>826</v>
      </c>
      <c r="K169" s="439" t="s">
        <v>826</v>
      </c>
      <c r="L169" s="191"/>
      <c r="M169" s="439" t="s">
        <v>826</v>
      </c>
      <c r="N169" s="439" t="s">
        <v>826</v>
      </c>
      <c r="O169" s="439" t="s">
        <v>826</v>
      </c>
      <c r="P169" s="439" t="s">
        <v>826</v>
      </c>
      <c r="Q169" s="191"/>
      <c r="R169" s="93"/>
      <c r="S169" s="93"/>
    </row>
    <row r="170" spans="1:19" s="17" customFormat="1" ht="21">
      <c r="A170" s="202" t="s">
        <v>171</v>
      </c>
      <c r="B170" s="202" t="s">
        <v>680</v>
      </c>
      <c r="C170" s="122"/>
      <c r="D170" s="137"/>
      <c r="E170" s="125"/>
      <c r="F170" s="93"/>
      <c r="G170" s="167"/>
      <c r="H170" s="94"/>
      <c r="I170" s="191"/>
      <c r="J170" s="191"/>
      <c r="K170" s="191"/>
      <c r="L170" s="191"/>
      <c r="M170" s="191"/>
      <c r="N170" s="191"/>
      <c r="O170" s="191"/>
      <c r="P170" s="191"/>
      <c r="Q170" s="191"/>
      <c r="R170" s="93"/>
      <c r="S170" s="93"/>
    </row>
    <row r="171" spans="1:19" s="17" customFormat="1" ht="21">
      <c r="A171" s="48"/>
      <c r="B171" s="155"/>
      <c r="C171" s="39"/>
      <c r="D171" s="39"/>
      <c r="E171" s="160"/>
      <c r="F171" s="40"/>
      <c r="G171" s="40"/>
      <c r="H171" s="41"/>
      <c r="I171" s="42"/>
      <c r="J171" s="42"/>
      <c r="K171" s="42"/>
      <c r="L171" s="42"/>
      <c r="M171" s="42"/>
      <c r="N171" s="42"/>
      <c r="O171" s="42"/>
      <c r="P171" s="42"/>
      <c r="Q171" s="42"/>
      <c r="R171" s="45"/>
      <c r="S171" s="40"/>
    </row>
    <row r="172" spans="1:19" s="17" customFormat="1" ht="21">
      <c r="A172" s="48"/>
      <c r="B172" s="155"/>
      <c r="C172" s="39"/>
      <c r="D172" s="39"/>
      <c r="E172" s="160"/>
      <c r="F172" s="40"/>
      <c r="G172" s="40"/>
      <c r="H172" s="41"/>
      <c r="I172" s="42"/>
      <c r="J172" s="42"/>
      <c r="K172" s="42"/>
      <c r="L172" s="42"/>
      <c r="M172" s="42"/>
      <c r="N172" s="42"/>
      <c r="O172" s="42"/>
      <c r="P172" s="42"/>
      <c r="Q172" s="42"/>
      <c r="R172" s="45"/>
      <c r="S172" s="40"/>
    </row>
    <row r="173" spans="1:19" s="17" customFormat="1" ht="21">
      <c r="A173" s="48"/>
      <c r="B173" s="155"/>
      <c r="C173" s="39"/>
      <c r="D173" s="39"/>
      <c r="E173" s="160"/>
      <c r="F173" s="40"/>
      <c r="G173" s="40"/>
      <c r="H173" s="41"/>
      <c r="I173" s="42"/>
      <c r="J173" s="42"/>
      <c r="K173" s="42"/>
      <c r="L173" s="42"/>
      <c r="M173" s="42"/>
      <c r="N173" s="42"/>
      <c r="O173" s="42"/>
      <c r="P173" s="42"/>
      <c r="Q173" s="42"/>
      <c r="R173" s="45"/>
      <c r="S173" s="40"/>
    </row>
    <row r="174" spans="1:19" s="17" customFormat="1" ht="21">
      <c r="A174" s="48"/>
      <c r="B174" s="155"/>
      <c r="C174" s="39"/>
      <c r="D174" s="39"/>
      <c r="E174" s="160"/>
      <c r="F174" s="40"/>
      <c r="G174" s="40"/>
      <c r="H174" s="41"/>
      <c r="I174" s="42"/>
      <c r="J174" s="42"/>
      <c r="K174" s="42"/>
      <c r="L174" s="42"/>
      <c r="M174" s="42"/>
      <c r="N174" s="42"/>
      <c r="O174" s="42"/>
      <c r="P174" s="42"/>
      <c r="Q174" s="42"/>
      <c r="R174" s="45"/>
      <c r="S174" s="40"/>
    </row>
    <row r="175" spans="1:19" s="17" customFormat="1" ht="21">
      <c r="A175" s="48"/>
      <c r="B175" s="155"/>
      <c r="C175" s="39"/>
      <c r="D175" s="39"/>
      <c r="E175" s="160"/>
      <c r="F175" s="40"/>
      <c r="G175" s="40"/>
      <c r="H175" s="41"/>
      <c r="I175" s="42"/>
      <c r="J175" s="42"/>
      <c r="K175" s="42"/>
      <c r="L175" s="42"/>
      <c r="M175" s="42"/>
      <c r="N175" s="42"/>
      <c r="O175" s="42"/>
      <c r="P175" s="42"/>
      <c r="Q175" s="42"/>
      <c r="R175" s="45"/>
      <c r="S175" s="40"/>
    </row>
    <row r="176" spans="1:19" s="17" customFormat="1" ht="21">
      <c r="A176" s="48"/>
      <c r="B176" s="155"/>
      <c r="C176" s="39"/>
      <c r="D176" s="39"/>
      <c r="E176" s="160"/>
      <c r="F176" s="40"/>
      <c r="G176" s="40"/>
      <c r="H176" s="41"/>
      <c r="I176" s="42"/>
      <c r="J176" s="42"/>
      <c r="K176" s="42"/>
      <c r="L176" s="42"/>
      <c r="M176" s="42"/>
      <c r="N176" s="42"/>
      <c r="O176" s="42"/>
      <c r="P176" s="42"/>
      <c r="Q176" s="42"/>
      <c r="R176" s="45"/>
      <c r="S176" s="40"/>
    </row>
    <row r="177" spans="1:19" s="17" customFormat="1" ht="21">
      <c r="A177" s="48"/>
      <c r="B177" s="155"/>
      <c r="C177" s="39"/>
      <c r="D177" s="39"/>
      <c r="E177" s="160"/>
      <c r="F177" s="40"/>
      <c r="G177" s="40"/>
      <c r="H177" s="41"/>
      <c r="I177" s="42"/>
      <c r="J177" s="42"/>
      <c r="K177" s="42"/>
      <c r="L177" s="42"/>
      <c r="M177" s="42"/>
      <c r="N177" s="42"/>
      <c r="O177" s="42"/>
      <c r="P177" s="42"/>
      <c r="Q177" s="42"/>
      <c r="R177" s="45"/>
      <c r="S177" s="40"/>
    </row>
    <row r="178" spans="1:19" s="17" customFormat="1" ht="21">
      <c r="A178" s="48"/>
      <c r="B178" s="155"/>
      <c r="C178" s="39"/>
      <c r="D178" s="39"/>
      <c r="E178" s="160"/>
      <c r="F178" s="40"/>
      <c r="G178" s="40"/>
      <c r="H178" s="41"/>
      <c r="I178" s="42"/>
      <c r="J178" s="42"/>
      <c r="K178" s="42"/>
      <c r="L178" s="42"/>
      <c r="M178" s="42"/>
      <c r="N178" s="42"/>
      <c r="O178" s="42"/>
      <c r="P178" s="42"/>
      <c r="Q178" s="42"/>
      <c r="R178" s="45"/>
      <c r="S178" s="40"/>
    </row>
    <row r="179" spans="1:19" s="17" customFormat="1" ht="21">
      <c r="A179" s="48"/>
      <c r="B179" s="155"/>
      <c r="C179" s="39"/>
      <c r="D179" s="39"/>
      <c r="E179" s="160"/>
      <c r="F179" s="40"/>
      <c r="G179" s="40"/>
      <c r="H179" s="41"/>
      <c r="I179" s="42"/>
      <c r="J179" s="42"/>
      <c r="K179" s="42"/>
      <c r="L179" s="42"/>
      <c r="M179" s="42"/>
      <c r="N179" s="42"/>
      <c r="O179" s="42"/>
      <c r="P179" s="42"/>
      <c r="Q179" s="42"/>
      <c r="R179" s="45"/>
      <c r="S179" s="40"/>
    </row>
    <row r="180" spans="1:19" s="17" customFormat="1" ht="21">
      <c r="A180" s="48"/>
      <c r="B180" s="155"/>
      <c r="C180" s="39"/>
      <c r="D180" s="39"/>
      <c r="E180" s="160"/>
      <c r="F180" s="40"/>
      <c r="G180" s="40"/>
      <c r="H180" s="41"/>
      <c r="I180" s="42"/>
      <c r="J180" s="42"/>
      <c r="K180" s="42"/>
      <c r="L180" s="42"/>
      <c r="M180" s="42"/>
      <c r="N180" s="42"/>
      <c r="O180" s="42"/>
      <c r="P180" s="42"/>
      <c r="Q180" s="42"/>
      <c r="R180" s="45"/>
      <c r="S180" s="40"/>
    </row>
    <row r="181" spans="1:19" ht="30.75">
      <c r="A181" s="552" t="s">
        <v>226</v>
      </c>
      <c r="B181" s="552"/>
      <c r="C181" s="552"/>
      <c r="D181" s="552"/>
      <c r="E181" s="552"/>
      <c r="F181" s="552"/>
      <c r="G181" s="552"/>
      <c r="H181" s="552"/>
      <c r="I181" s="552"/>
      <c r="J181" s="552"/>
      <c r="K181" s="552"/>
      <c r="L181" s="552"/>
      <c r="M181" s="552"/>
      <c r="N181" s="552"/>
      <c r="O181" s="552"/>
      <c r="P181" s="552"/>
      <c r="Q181" s="552"/>
      <c r="R181" s="552"/>
      <c r="S181" s="552"/>
    </row>
    <row r="182" spans="1:22" s="1" customFormat="1" ht="21">
      <c r="A182" s="545" t="s">
        <v>775</v>
      </c>
      <c r="B182" s="546"/>
      <c r="C182" s="546"/>
      <c r="D182" s="546"/>
      <c r="E182" s="546"/>
      <c r="F182" s="546"/>
      <c r="G182" s="546"/>
      <c r="H182" s="546"/>
      <c r="I182" s="546"/>
      <c r="J182" s="546"/>
      <c r="K182" s="546"/>
      <c r="L182" s="546"/>
      <c r="M182" s="546"/>
      <c r="N182" s="546"/>
      <c r="O182" s="546"/>
      <c r="P182" s="546"/>
      <c r="Q182" s="546"/>
      <c r="R182" s="546"/>
      <c r="S182" s="546"/>
      <c r="T182" s="84"/>
      <c r="U182" s="85"/>
      <c r="V182" s="85"/>
    </row>
    <row r="183" spans="1:19" s="1" customFormat="1" ht="21">
      <c r="A183" s="89" t="s">
        <v>164</v>
      </c>
      <c r="B183" s="82" t="s">
        <v>166</v>
      </c>
      <c r="C183" s="567" t="s">
        <v>0</v>
      </c>
      <c r="D183" s="568"/>
      <c r="E183" s="550" t="s">
        <v>1</v>
      </c>
      <c r="F183" s="561" t="s">
        <v>2</v>
      </c>
      <c r="G183" s="561" t="s">
        <v>4</v>
      </c>
      <c r="H183" s="564" t="s">
        <v>5</v>
      </c>
      <c r="I183" s="563" t="s">
        <v>13</v>
      </c>
      <c r="J183" s="563"/>
      <c r="K183" s="563"/>
      <c r="L183" s="563"/>
      <c r="M183" s="563"/>
      <c r="N183" s="563"/>
      <c r="O183" s="563"/>
      <c r="P183" s="563"/>
      <c r="Q183" s="563"/>
      <c r="R183" s="561" t="s">
        <v>6</v>
      </c>
      <c r="S183" s="561" t="s">
        <v>163</v>
      </c>
    </row>
    <row r="184" spans="1:19" s="1" customFormat="1" ht="78">
      <c r="A184" s="90" t="s">
        <v>165</v>
      </c>
      <c r="B184" s="83" t="s">
        <v>167</v>
      </c>
      <c r="C184" s="569"/>
      <c r="D184" s="568"/>
      <c r="E184" s="553"/>
      <c r="F184" s="562"/>
      <c r="G184" s="562"/>
      <c r="H184" s="565"/>
      <c r="I184" s="91" t="s">
        <v>7</v>
      </c>
      <c r="J184" s="91" t="s">
        <v>8</v>
      </c>
      <c r="K184" s="91" t="s">
        <v>17</v>
      </c>
      <c r="L184" s="91" t="s">
        <v>18</v>
      </c>
      <c r="M184" s="91" t="s">
        <v>11</v>
      </c>
      <c r="N184" s="91" t="s">
        <v>10</v>
      </c>
      <c r="O184" s="91" t="s">
        <v>9</v>
      </c>
      <c r="P184" s="91" t="s">
        <v>153</v>
      </c>
      <c r="Q184" s="91" t="s">
        <v>156</v>
      </c>
      <c r="R184" s="562"/>
      <c r="S184" s="562"/>
    </row>
    <row r="185" spans="1:19" s="17" customFormat="1" ht="21">
      <c r="A185" s="202" t="s">
        <v>171</v>
      </c>
      <c r="B185" s="152" t="s">
        <v>38</v>
      </c>
      <c r="C185" s="122" t="s">
        <v>1122</v>
      </c>
      <c r="D185" s="137" t="s">
        <v>1123</v>
      </c>
      <c r="E185" s="125" t="s">
        <v>1124</v>
      </c>
      <c r="F185" s="93" t="s">
        <v>136</v>
      </c>
      <c r="G185" s="93">
        <v>16</v>
      </c>
      <c r="H185" s="94"/>
      <c r="I185" s="191"/>
      <c r="J185" s="191"/>
      <c r="K185" s="191"/>
      <c r="L185" s="191"/>
      <c r="M185" s="191"/>
      <c r="N185" s="191"/>
      <c r="O185" s="191"/>
      <c r="P185" s="191"/>
      <c r="Q185" s="191"/>
      <c r="R185" s="93"/>
      <c r="S185" s="93"/>
    </row>
    <row r="186" spans="1:19" s="17" customFormat="1" ht="21">
      <c r="A186" s="202" t="s">
        <v>171</v>
      </c>
      <c r="B186" s="152" t="s">
        <v>39</v>
      </c>
      <c r="C186" s="122" t="s">
        <v>1125</v>
      </c>
      <c r="D186" s="137" t="s">
        <v>1126</v>
      </c>
      <c r="E186" s="125" t="s">
        <v>1127</v>
      </c>
      <c r="F186" s="93" t="s">
        <v>137</v>
      </c>
      <c r="G186" s="93">
        <v>18</v>
      </c>
      <c r="H186" s="94"/>
      <c r="I186" s="191"/>
      <c r="J186" s="191"/>
      <c r="K186" s="191"/>
      <c r="L186" s="191"/>
      <c r="M186" s="191"/>
      <c r="N186" s="191"/>
      <c r="O186" s="191"/>
      <c r="P186" s="191"/>
      <c r="Q186" s="191"/>
      <c r="R186" s="93"/>
      <c r="S186" s="93"/>
    </row>
    <row r="187" spans="1:19" s="17" customFormat="1" ht="21">
      <c r="A187" s="202" t="s">
        <v>171</v>
      </c>
      <c r="B187" s="152" t="s">
        <v>72</v>
      </c>
      <c r="C187" s="122" t="s">
        <v>1128</v>
      </c>
      <c r="D187" s="137" t="s">
        <v>1129</v>
      </c>
      <c r="E187" s="125" t="s">
        <v>1130</v>
      </c>
      <c r="F187" s="93" t="s">
        <v>136</v>
      </c>
      <c r="G187" s="93">
        <v>17</v>
      </c>
      <c r="H187" s="251"/>
      <c r="I187" s="191"/>
      <c r="J187" s="191"/>
      <c r="K187" s="191"/>
      <c r="L187" s="191"/>
      <c r="M187" s="191"/>
      <c r="N187" s="191"/>
      <c r="O187" s="191"/>
      <c r="P187" s="191"/>
      <c r="Q187" s="199"/>
      <c r="R187" s="93"/>
      <c r="S187" s="93"/>
    </row>
    <row r="188" spans="1:19" s="17" customFormat="1" ht="21">
      <c r="A188" s="202" t="s">
        <v>171</v>
      </c>
      <c r="B188" s="152" t="s">
        <v>73</v>
      </c>
      <c r="C188" s="122" t="s">
        <v>1131</v>
      </c>
      <c r="D188" s="137" t="s">
        <v>1132</v>
      </c>
      <c r="E188" s="125" t="s">
        <v>1130</v>
      </c>
      <c r="F188" s="93" t="s">
        <v>136</v>
      </c>
      <c r="G188" s="93">
        <v>17</v>
      </c>
      <c r="H188" s="94"/>
      <c r="I188" s="191"/>
      <c r="J188" s="191"/>
      <c r="K188" s="191"/>
      <c r="L188" s="191"/>
      <c r="M188" s="191"/>
      <c r="N188" s="191"/>
      <c r="O188" s="191"/>
      <c r="P188" s="191"/>
      <c r="Q188" s="199"/>
      <c r="R188" s="93"/>
      <c r="S188" s="93"/>
    </row>
    <row r="189" spans="1:19" s="17" customFormat="1" ht="21">
      <c r="A189" s="202" t="s">
        <v>171</v>
      </c>
      <c r="B189" s="152" t="s">
        <v>106</v>
      </c>
      <c r="C189" s="122" t="s">
        <v>1133</v>
      </c>
      <c r="D189" s="137" t="s">
        <v>1134</v>
      </c>
      <c r="E189" s="125" t="s">
        <v>1135</v>
      </c>
      <c r="F189" s="93" t="s">
        <v>138</v>
      </c>
      <c r="G189" s="93">
        <v>15</v>
      </c>
      <c r="H189" s="94"/>
      <c r="I189" s="191"/>
      <c r="J189" s="191"/>
      <c r="K189" s="191"/>
      <c r="L189" s="191"/>
      <c r="M189" s="191"/>
      <c r="N189" s="191"/>
      <c r="O189" s="191"/>
      <c r="P189" s="191"/>
      <c r="Q189" s="199"/>
      <c r="R189" s="93"/>
      <c r="S189" s="93"/>
    </row>
    <row r="190" spans="1:19" s="17" customFormat="1" ht="21">
      <c r="A190" s="202" t="s">
        <v>171</v>
      </c>
      <c r="B190" s="152" t="s">
        <v>107</v>
      </c>
      <c r="C190" s="122" t="s">
        <v>1136</v>
      </c>
      <c r="D190" s="137" t="s">
        <v>1137</v>
      </c>
      <c r="E190" s="125" t="s">
        <v>1138</v>
      </c>
      <c r="F190" s="93" t="s">
        <v>136</v>
      </c>
      <c r="G190" s="93">
        <v>17</v>
      </c>
      <c r="H190" s="94"/>
      <c r="I190" s="191"/>
      <c r="J190" s="191"/>
      <c r="K190" s="191"/>
      <c r="L190" s="191"/>
      <c r="M190" s="191"/>
      <c r="N190" s="191"/>
      <c r="O190" s="191"/>
      <c r="P190" s="191"/>
      <c r="Q190" s="199"/>
      <c r="R190" s="93"/>
      <c r="S190" s="93"/>
    </row>
    <row r="191" spans="1:19" s="17" customFormat="1" ht="21">
      <c r="A191" s="202" t="s">
        <v>171</v>
      </c>
      <c r="B191" s="202" t="s">
        <v>712</v>
      </c>
      <c r="C191" s="122" t="s">
        <v>1139</v>
      </c>
      <c r="D191" s="137" t="s">
        <v>1140</v>
      </c>
      <c r="E191" s="125" t="s">
        <v>1130</v>
      </c>
      <c r="F191" s="93" t="s">
        <v>137</v>
      </c>
      <c r="G191" s="93">
        <v>18</v>
      </c>
      <c r="H191" s="251"/>
      <c r="I191" s="191"/>
      <c r="J191" s="191"/>
      <c r="K191" s="191"/>
      <c r="L191" s="191"/>
      <c r="M191" s="191"/>
      <c r="N191" s="191"/>
      <c r="O191" s="191"/>
      <c r="P191" s="191"/>
      <c r="Q191" s="199"/>
      <c r="R191" s="93"/>
      <c r="S191" s="93"/>
    </row>
    <row r="192" spans="1:19" s="17" customFormat="1" ht="21">
      <c r="A192" s="202" t="s">
        <v>171</v>
      </c>
      <c r="B192" s="202" t="s">
        <v>713</v>
      </c>
      <c r="C192" s="122" t="s">
        <v>1141</v>
      </c>
      <c r="D192" s="137" t="s">
        <v>1142</v>
      </c>
      <c r="E192" s="125" t="s">
        <v>1135</v>
      </c>
      <c r="F192" s="93" t="s">
        <v>136</v>
      </c>
      <c r="G192" s="93">
        <v>16</v>
      </c>
      <c r="H192" s="251"/>
      <c r="I192" s="191"/>
      <c r="J192" s="191"/>
      <c r="K192" s="191"/>
      <c r="L192" s="191"/>
      <c r="M192" s="191"/>
      <c r="N192" s="191"/>
      <c r="O192" s="191"/>
      <c r="P192" s="191"/>
      <c r="Q192" s="199"/>
      <c r="R192" s="93"/>
      <c r="S192" s="93"/>
    </row>
    <row r="193" spans="1:19" s="274" customFormat="1" ht="21">
      <c r="A193" s="566"/>
      <c r="B193" s="71"/>
      <c r="C193" s="272"/>
      <c r="D193" s="272"/>
      <c r="E193" s="73"/>
      <c r="F193" s="87"/>
      <c r="G193" s="87"/>
      <c r="H193" s="88"/>
      <c r="I193" s="114"/>
      <c r="J193" s="114"/>
      <c r="K193" s="114"/>
      <c r="L193" s="114"/>
      <c r="M193" s="114"/>
      <c r="N193" s="114"/>
      <c r="O193" s="114"/>
      <c r="P193" s="114"/>
      <c r="Q193" s="114"/>
      <c r="R193" s="273"/>
      <c r="S193" s="87"/>
    </row>
    <row r="194" spans="1:19" s="274" customFormat="1" ht="21">
      <c r="A194" s="566"/>
      <c r="B194" s="71"/>
      <c r="C194" s="272"/>
      <c r="D194" s="272"/>
      <c r="E194" s="73"/>
      <c r="F194" s="87"/>
      <c r="G194" s="87"/>
      <c r="H194" s="88"/>
      <c r="I194" s="114"/>
      <c r="J194" s="114"/>
      <c r="K194" s="114"/>
      <c r="L194" s="114"/>
      <c r="M194" s="114"/>
      <c r="N194" s="114"/>
      <c r="O194" s="114"/>
      <c r="P194" s="114"/>
      <c r="Q194" s="114"/>
      <c r="R194" s="273"/>
      <c r="S194" s="87"/>
    </row>
    <row r="195" spans="1:19" s="17" customFormat="1" ht="21">
      <c r="A195" s="30"/>
      <c r="B195" s="155"/>
      <c r="C195" s="39"/>
      <c r="D195" s="39"/>
      <c r="E195" s="160"/>
      <c r="F195" s="126"/>
      <c r="G195" s="126"/>
      <c r="H195" s="127"/>
      <c r="I195" s="128"/>
      <c r="J195" s="128"/>
      <c r="K195" s="128"/>
      <c r="L195" s="128"/>
      <c r="M195" s="128"/>
      <c r="N195" s="128"/>
      <c r="O195" s="128"/>
      <c r="P195" s="128"/>
      <c r="Q195" s="128"/>
      <c r="R195" s="129"/>
      <c r="S195" s="126"/>
    </row>
    <row r="196" spans="1:19" s="17" customFormat="1" ht="21">
      <c r="A196" s="30"/>
      <c r="B196" s="155"/>
      <c r="C196" s="39"/>
      <c r="D196" s="39"/>
      <c r="E196" s="160"/>
      <c r="F196" s="126"/>
      <c r="G196" s="126"/>
      <c r="H196" s="127"/>
      <c r="I196" s="128"/>
      <c r="J196" s="128"/>
      <c r="K196" s="128"/>
      <c r="L196" s="128"/>
      <c r="M196" s="128"/>
      <c r="N196" s="128"/>
      <c r="O196" s="128"/>
      <c r="P196" s="128"/>
      <c r="Q196" s="128"/>
      <c r="R196" s="129"/>
      <c r="S196" s="126"/>
    </row>
    <row r="197" spans="1:19" s="17" customFormat="1" ht="21">
      <c r="A197" s="30"/>
      <c r="B197" s="155"/>
      <c r="C197" s="39"/>
      <c r="D197" s="39"/>
      <c r="E197" s="160"/>
      <c r="F197" s="126"/>
      <c r="G197" s="126"/>
      <c r="H197" s="127"/>
      <c r="I197" s="128"/>
      <c r="J197" s="128"/>
      <c r="K197" s="128"/>
      <c r="L197" s="128"/>
      <c r="M197" s="128"/>
      <c r="N197" s="128"/>
      <c r="O197" s="128"/>
      <c r="P197" s="128"/>
      <c r="Q197" s="128"/>
      <c r="R197" s="129"/>
      <c r="S197" s="126"/>
    </row>
    <row r="198" spans="1:19" s="17" customFormat="1" ht="21">
      <c r="A198" s="30"/>
      <c r="B198" s="155"/>
      <c r="C198" s="39"/>
      <c r="D198" s="39"/>
      <c r="E198" s="160"/>
      <c r="F198" s="126"/>
      <c r="G198" s="126"/>
      <c r="H198" s="127"/>
      <c r="I198" s="128"/>
      <c r="J198" s="128"/>
      <c r="K198" s="128"/>
      <c r="L198" s="128"/>
      <c r="M198" s="128"/>
      <c r="N198" s="128"/>
      <c r="O198" s="128"/>
      <c r="P198" s="128"/>
      <c r="Q198" s="128"/>
      <c r="R198" s="129"/>
      <c r="S198" s="126"/>
    </row>
    <row r="199" spans="1:19" s="17" customFormat="1" ht="21">
      <c r="A199" s="30"/>
      <c r="B199" s="155"/>
      <c r="C199" s="39"/>
      <c r="D199" s="39"/>
      <c r="E199" s="160"/>
      <c r="F199" s="126"/>
      <c r="G199" s="126"/>
      <c r="H199" s="127"/>
      <c r="I199" s="128"/>
      <c r="J199" s="128"/>
      <c r="K199" s="128"/>
      <c r="L199" s="128"/>
      <c r="M199" s="128"/>
      <c r="N199" s="128"/>
      <c r="O199" s="128"/>
      <c r="P199" s="128"/>
      <c r="Q199" s="128"/>
      <c r="R199" s="129"/>
      <c r="S199" s="126"/>
    </row>
    <row r="200" spans="1:19" s="17" customFormat="1" ht="21">
      <c r="A200" s="30"/>
      <c r="B200" s="155"/>
      <c r="C200" s="39"/>
      <c r="D200" s="39"/>
      <c r="E200" s="160"/>
      <c r="F200" s="126"/>
      <c r="G200" s="126"/>
      <c r="H200" s="127"/>
      <c r="I200" s="128"/>
      <c r="J200" s="128"/>
      <c r="K200" s="128"/>
      <c r="L200" s="128"/>
      <c r="M200" s="128"/>
      <c r="N200" s="128"/>
      <c r="O200" s="128"/>
      <c r="P200" s="128"/>
      <c r="Q200" s="128"/>
      <c r="R200" s="129"/>
      <c r="S200" s="126"/>
    </row>
    <row r="201" spans="1:19" s="17" customFormat="1" ht="21">
      <c r="A201" s="30"/>
      <c r="B201" s="155"/>
      <c r="C201" s="39"/>
      <c r="D201" s="39"/>
      <c r="E201" s="160"/>
      <c r="F201" s="126"/>
      <c r="G201" s="126"/>
      <c r="H201" s="127"/>
      <c r="I201" s="128"/>
      <c r="J201" s="128"/>
      <c r="K201" s="128"/>
      <c r="L201" s="128"/>
      <c r="M201" s="128"/>
      <c r="N201" s="128"/>
      <c r="O201" s="128"/>
      <c r="P201" s="128"/>
      <c r="Q201" s="128"/>
      <c r="R201" s="129"/>
      <c r="S201" s="126"/>
    </row>
    <row r="202" spans="1:19" s="17" customFormat="1" ht="21">
      <c r="A202" s="30"/>
      <c r="B202" s="155"/>
      <c r="C202" s="39"/>
      <c r="D202" s="39"/>
      <c r="E202" s="160"/>
      <c r="F202" s="126"/>
      <c r="G202" s="126"/>
      <c r="H202" s="127"/>
      <c r="I202" s="128"/>
      <c r="J202" s="128"/>
      <c r="K202" s="128"/>
      <c r="L202" s="128"/>
      <c r="M202" s="128"/>
      <c r="N202" s="128"/>
      <c r="O202" s="128"/>
      <c r="P202" s="128"/>
      <c r="Q202" s="128"/>
      <c r="R202" s="129"/>
      <c r="S202" s="126"/>
    </row>
    <row r="203" spans="1:19" s="17" customFormat="1" ht="21">
      <c r="A203" s="30"/>
      <c r="B203" s="155"/>
      <c r="C203" s="39"/>
      <c r="D203" s="39"/>
      <c r="E203" s="160"/>
      <c r="F203" s="126"/>
      <c r="G203" s="126"/>
      <c r="H203" s="127"/>
      <c r="I203" s="128"/>
      <c r="J203" s="128"/>
      <c r="K203" s="128"/>
      <c r="L203" s="128"/>
      <c r="M203" s="128"/>
      <c r="N203" s="128"/>
      <c r="O203" s="128"/>
      <c r="P203" s="128"/>
      <c r="Q203" s="128"/>
      <c r="R203" s="129"/>
      <c r="S203" s="126"/>
    </row>
    <row r="204" spans="1:19" s="17" customFormat="1" ht="21">
      <c r="A204" s="30"/>
      <c r="B204" s="155"/>
      <c r="C204" s="39"/>
      <c r="D204" s="39"/>
      <c r="E204" s="160"/>
      <c r="F204" s="126"/>
      <c r="G204" s="126"/>
      <c r="H204" s="127"/>
      <c r="I204" s="128"/>
      <c r="J204" s="128"/>
      <c r="K204" s="128"/>
      <c r="L204" s="128"/>
      <c r="M204" s="128"/>
      <c r="N204" s="128"/>
      <c r="O204" s="128"/>
      <c r="P204" s="128"/>
      <c r="Q204" s="128"/>
      <c r="R204" s="129"/>
      <c r="S204" s="126"/>
    </row>
    <row r="205" spans="1:19" s="17" customFormat="1" ht="21">
      <c r="A205" s="30"/>
      <c r="B205" s="155"/>
      <c r="C205" s="39"/>
      <c r="D205" s="39"/>
      <c r="E205" s="160"/>
      <c r="F205" s="126"/>
      <c r="G205" s="126"/>
      <c r="H205" s="127"/>
      <c r="I205" s="128"/>
      <c r="J205" s="128"/>
      <c r="K205" s="128"/>
      <c r="L205" s="128"/>
      <c r="M205" s="128"/>
      <c r="N205" s="128"/>
      <c r="O205" s="128"/>
      <c r="P205" s="128"/>
      <c r="Q205" s="128"/>
      <c r="R205" s="129"/>
      <c r="S205" s="126"/>
    </row>
    <row r="206" spans="1:19" ht="30.75">
      <c r="A206" s="552" t="s">
        <v>227</v>
      </c>
      <c r="B206" s="552"/>
      <c r="C206" s="552"/>
      <c r="D206" s="552"/>
      <c r="E206" s="552"/>
      <c r="F206" s="552"/>
      <c r="G206" s="552"/>
      <c r="H206" s="552"/>
      <c r="I206" s="552"/>
      <c r="J206" s="552"/>
      <c r="K206" s="552"/>
      <c r="L206" s="552"/>
      <c r="M206" s="552"/>
      <c r="N206" s="552"/>
      <c r="O206" s="552"/>
      <c r="P206" s="552"/>
      <c r="Q206" s="552"/>
      <c r="R206" s="552"/>
      <c r="S206" s="552"/>
    </row>
    <row r="207" spans="1:22" s="1" customFormat="1" ht="21">
      <c r="A207" s="545" t="s">
        <v>775</v>
      </c>
      <c r="B207" s="546"/>
      <c r="C207" s="546"/>
      <c r="D207" s="546"/>
      <c r="E207" s="546"/>
      <c r="F207" s="546"/>
      <c r="G207" s="546"/>
      <c r="H207" s="546"/>
      <c r="I207" s="546"/>
      <c r="J207" s="546"/>
      <c r="K207" s="546"/>
      <c r="L207" s="546"/>
      <c r="M207" s="546"/>
      <c r="N207" s="546"/>
      <c r="O207" s="546"/>
      <c r="P207" s="546"/>
      <c r="Q207" s="546"/>
      <c r="R207" s="546"/>
      <c r="S207" s="546"/>
      <c r="T207" s="84"/>
      <c r="U207" s="85"/>
      <c r="V207" s="85"/>
    </row>
    <row r="208" spans="1:19" s="1" customFormat="1" ht="21">
      <c r="A208" s="79" t="s">
        <v>164</v>
      </c>
      <c r="B208" s="82" t="s">
        <v>166</v>
      </c>
      <c r="C208" s="547" t="s">
        <v>0</v>
      </c>
      <c r="D208" s="548"/>
      <c r="E208" s="550" t="s">
        <v>1</v>
      </c>
      <c r="F208" s="550" t="s">
        <v>2</v>
      </c>
      <c r="G208" s="550" t="s">
        <v>4</v>
      </c>
      <c r="H208" s="556" t="s">
        <v>5</v>
      </c>
      <c r="I208" s="558" t="s">
        <v>13</v>
      </c>
      <c r="J208" s="558"/>
      <c r="K208" s="558"/>
      <c r="L208" s="558"/>
      <c r="M208" s="558"/>
      <c r="N208" s="558"/>
      <c r="O208" s="558"/>
      <c r="P208" s="558"/>
      <c r="Q208" s="558"/>
      <c r="R208" s="550" t="s">
        <v>6</v>
      </c>
      <c r="S208" s="550" t="s">
        <v>163</v>
      </c>
    </row>
    <row r="209" spans="1:19" s="1" customFormat="1" ht="78">
      <c r="A209" s="80" t="s">
        <v>165</v>
      </c>
      <c r="B209" s="83" t="s">
        <v>167</v>
      </c>
      <c r="C209" s="549"/>
      <c r="D209" s="548"/>
      <c r="E209" s="553"/>
      <c r="F209" s="551"/>
      <c r="G209" s="551"/>
      <c r="H209" s="557"/>
      <c r="I209" s="81" t="s">
        <v>7</v>
      </c>
      <c r="J209" s="81" t="s">
        <v>8</v>
      </c>
      <c r="K209" s="81" t="s">
        <v>17</v>
      </c>
      <c r="L209" s="81" t="s">
        <v>18</v>
      </c>
      <c r="M209" s="81" t="s">
        <v>11</v>
      </c>
      <c r="N209" s="81" t="s">
        <v>10</v>
      </c>
      <c r="O209" s="81" t="s">
        <v>9</v>
      </c>
      <c r="P209" s="81" t="s">
        <v>153</v>
      </c>
      <c r="Q209" s="81" t="s">
        <v>156</v>
      </c>
      <c r="R209" s="551"/>
      <c r="S209" s="551"/>
    </row>
    <row r="210" spans="1:19" s="17" customFormat="1" ht="21">
      <c r="A210" s="511" t="s">
        <v>169</v>
      </c>
      <c r="B210" s="152" t="s">
        <v>40</v>
      </c>
      <c r="C210" s="57" t="s">
        <v>839</v>
      </c>
      <c r="D210" s="58" t="s">
        <v>1170</v>
      </c>
      <c r="E210" s="59" t="s">
        <v>840</v>
      </c>
      <c r="F210" s="18" t="s">
        <v>137</v>
      </c>
      <c r="G210" s="18">
        <v>17</v>
      </c>
      <c r="H210" s="54">
        <v>3.32</v>
      </c>
      <c r="I210" s="439" t="s">
        <v>826</v>
      </c>
      <c r="J210" s="439" t="s">
        <v>826</v>
      </c>
      <c r="K210" s="439" t="s">
        <v>826</v>
      </c>
      <c r="L210" s="98"/>
      <c r="M210" s="439" t="s">
        <v>826</v>
      </c>
      <c r="N210" s="439" t="s">
        <v>826</v>
      </c>
      <c r="O210" s="439" t="s">
        <v>826</v>
      </c>
      <c r="P210" s="439" t="s">
        <v>826</v>
      </c>
      <c r="Q210" s="439" t="s">
        <v>826</v>
      </c>
      <c r="R210" s="93" t="s">
        <v>901</v>
      </c>
      <c r="S210" s="93"/>
    </row>
    <row r="211" spans="1:19" s="17" customFormat="1" ht="21">
      <c r="A211" s="512"/>
      <c r="B211" s="255" t="s">
        <v>41</v>
      </c>
      <c r="C211" s="395" t="s">
        <v>561</v>
      </c>
      <c r="D211" s="396" t="s">
        <v>841</v>
      </c>
      <c r="E211" s="397" t="s">
        <v>842</v>
      </c>
      <c r="F211" s="229" t="s">
        <v>137</v>
      </c>
      <c r="G211" s="229">
        <v>17</v>
      </c>
      <c r="H211" s="210">
        <v>2.7</v>
      </c>
      <c r="I211" s="443" t="s">
        <v>826</v>
      </c>
      <c r="J211" s="443" t="s">
        <v>826</v>
      </c>
      <c r="K211" s="443" t="s">
        <v>826</v>
      </c>
      <c r="L211" s="444"/>
      <c r="M211" s="443" t="s">
        <v>826</v>
      </c>
      <c r="N211" s="443" t="s">
        <v>826</v>
      </c>
      <c r="O211" s="443" t="s">
        <v>826</v>
      </c>
      <c r="P211" s="443" t="s">
        <v>826</v>
      </c>
      <c r="Q211" s="443" t="s">
        <v>826</v>
      </c>
      <c r="R211" s="168" t="s">
        <v>905</v>
      </c>
      <c r="S211" s="93"/>
    </row>
    <row r="212" spans="1:19" s="17" customFormat="1" ht="21">
      <c r="A212" s="511" t="s">
        <v>169</v>
      </c>
      <c r="B212" s="152" t="s">
        <v>74</v>
      </c>
      <c r="C212" s="57" t="s">
        <v>843</v>
      </c>
      <c r="D212" s="58" t="s">
        <v>844</v>
      </c>
      <c r="E212" s="59" t="s">
        <v>845</v>
      </c>
      <c r="F212" s="93" t="s">
        <v>137</v>
      </c>
      <c r="G212" s="18">
        <v>17</v>
      </c>
      <c r="H212" s="94">
        <v>2.97</v>
      </c>
      <c r="I212" s="439" t="s">
        <v>826</v>
      </c>
      <c r="J212" s="439" t="s">
        <v>826</v>
      </c>
      <c r="K212" s="439" t="s">
        <v>826</v>
      </c>
      <c r="L212" s="191"/>
      <c r="M212" s="439" t="s">
        <v>826</v>
      </c>
      <c r="N212" s="439" t="s">
        <v>826</v>
      </c>
      <c r="O212" s="439" t="s">
        <v>826</v>
      </c>
      <c r="P212" s="439" t="s">
        <v>826</v>
      </c>
      <c r="Q212" s="439" t="s">
        <v>826</v>
      </c>
      <c r="R212" s="93" t="s">
        <v>857</v>
      </c>
      <c r="S212" s="93"/>
    </row>
    <row r="213" spans="1:19" s="17" customFormat="1" ht="21">
      <c r="A213" s="512"/>
      <c r="B213" s="152" t="s">
        <v>75</v>
      </c>
      <c r="C213" s="57" t="s">
        <v>846</v>
      </c>
      <c r="D213" s="58" t="s">
        <v>847</v>
      </c>
      <c r="E213" s="59" t="s">
        <v>845</v>
      </c>
      <c r="F213" s="93" t="s">
        <v>137</v>
      </c>
      <c r="G213" s="18">
        <v>17</v>
      </c>
      <c r="H213" s="94">
        <v>3.63</v>
      </c>
      <c r="I213" s="439" t="s">
        <v>826</v>
      </c>
      <c r="J213" s="439" t="s">
        <v>826</v>
      </c>
      <c r="K213" s="439" t="s">
        <v>826</v>
      </c>
      <c r="L213" s="191"/>
      <c r="M213" s="439" t="s">
        <v>826</v>
      </c>
      <c r="N213" s="439" t="s">
        <v>826</v>
      </c>
      <c r="O213" s="439" t="s">
        <v>826</v>
      </c>
      <c r="P213" s="439" t="s">
        <v>826</v>
      </c>
      <c r="Q213" s="439" t="s">
        <v>826</v>
      </c>
      <c r="R213" s="93" t="s">
        <v>859</v>
      </c>
      <c r="S213" s="93"/>
    </row>
    <row r="214" spans="1:19" s="17" customFormat="1" ht="21">
      <c r="A214" s="511" t="s">
        <v>169</v>
      </c>
      <c r="B214" s="152" t="s">
        <v>108</v>
      </c>
      <c r="C214" s="57" t="s">
        <v>848</v>
      </c>
      <c r="D214" s="58" t="s">
        <v>849</v>
      </c>
      <c r="E214" s="59" t="s">
        <v>850</v>
      </c>
      <c r="F214" s="93" t="s">
        <v>136</v>
      </c>
      <c r="G214" s="18">
        <v>17</v>
      </c>
      <c r="H214" s="94">
        <v>2.89</v>
      </c>
      <c r="I214" s="439" t="s">
        <v>826</v>
      </c>
      <c r="J214" s="439" t="s">
        <v>826</v>
      </c>
      <c r="K214" s="439" t="s">
        <v>826</v>
      </c>
      <c r="L214" s="191"/>
      <c r="M214" s="439" t="s">
        <v>826</v>
      </c>
      <c r="N214" s="439" t="s">
        <v>826</v>
      </c>
      <c r="O214" s="439" t="s">
        <v>826</v>
      </c>
      <c r="P214" s="439" t="s">
        <v>826</v>
      </c>
      <c r="Q214" s="439" t="s">
        <v>826</v>
      </c>
      <c r="R214" s="93" t="s">
        <v>861</v>
      </c>
      <c r="S214" s="93"/>
    </row>
    <row r="215" spans="1:19" s="17" customFormat="1" ht="21">
      <c r="A215" s="512"/>
      <c r="B215" s="152" t="s">
        <v>109</v>
      </c>
      <c r="C215" s="57" t="s">
        <v>851</v>
      </c>
      <c r="D215" s="58" t="s">
        <v>852</v>
      </c>
      <c r="E215" s="59" t="s">
        <v>850</v>
      </c>
      <c r="F215" s="93" t="s">
        <v>136</v>
      </c>
      <c r="G215" s="18">
        <v>16</v>
      </c>
      <c r="H215" s="314">
        <v>3.24</v>
      </c>
      <c r="I215" s="439" t="s">
        <v>826</v>
      </c>
      <c r="J215" s="439" t="s">
        <v>826</v>
      </c>
      <c r="K215" s="439" t="s">
        <v>826</v>
      </c>
      <c r="L215" s="191"/>
      <c r="M215" s="439" t="s">
        <v>826</v>
      </c>
      <c r="N215" s="439" t="s">
        <v>826</v>
      </c>
      <c r="O215" s="439" t="s">
        <v>826</v>
      </c>
      <c r="P215" s="439" t="s">
        <v>826</v>
      </c>
      <c r="Q215" s="439" t="s">
        <v>826</v>
      </c>
      <c r="R215" s="436" t="s">
        <v>862</v>
      </c>
      <c r="S215" s="93"/>
    </row>
    <row r="216" spans="1:19" s="17" customFormat="1" ht="21">
      <c r="A216" s="511" t="s">
        <v>169</v>
      </c>
      <c r="B216" s="152" t="s">
        <v>714</v>
      </c>
      <c r="C216" s="57" t="s">
        <v>864</v>
      </c>
      <c r="D216" s="58" t="s">
        <v>865</v>
      </c>
      <c r="E216" s="59" t="s">
        <v>853</v>
      </c>
      <c r="F216" s="93" t="s">
        <v>136</v>
      </c>
      <c r="G216" s="18">
        <v>18</v>
      </c>
      <c r="H216" s="94">
        <v>2.85</v>
      </c>
      <c r="I216" s="439" t="s">
        <v>826</v>
      </c>
      <c r="J216" s="439" t="s">
        <v>826</v>
      </c>
      <c r="K216" s="439" t="s">
        <v>826</v>
      </c>
      <c r="L216" s="98"/>
      <c r="M216" s="98"/>
      <c r="N216" s="98"/>
      <c r="O216" s="98"/>
      <c r="P216" s="439" t="s">
        <v>826</v>
      </c>
      <c r="Q216" s="98"/>
      <c r="R216" s="93" t="s">
        <v>866</v>
      </c>
      <c r="S216" s="93"/>
    </row>
    <row r="217" spans="1:19" s="17" customFormat="1" ht="21">
      <c r="A217" s="512"/>
      <c r="B217" s="152" t="s">
        <v>715</v>
      </c>
      <c r="C217" s="57" t="s">
        <v>854</v>
      </c>
      <c r="D217" s="58" t="s">
        <v>855</v>
      </c>
      <c r="E217" s="59" t="s">
        <v>853</v>
      </c>
      <c r="F217" s="93" t="s">
        <v>136</v>
      </c>
      <c r="G217" s="18">
        <v>17</v>
      </c>
      <c r="H217" s="94">
        <v>3.87</v>
      </c>
      <c r="I217" s="439" t="s">
        <v>826</v>
      </c>
      <c r="J217" s="439" t="s">
        <v>826</v>
      </c>
      <c r="K217" s="439" t="s">
        <v>826</v>
      </c>
      <c r="L217" s="315"/>
      <c r="M217" s="439" t="s">
        <v>826</v>
      </c>
      <c r="N217" s="315"/>
      <c r="O217" s="439" t="s">
        <v>826</v>
      </c>
      <c r="P217" s="439" t="s">
        <v>826</v>
      </c>
      <c r="Q217" s="439" t="s">
        <v>826</v>
      </c>
      <c r="R217" s="93" t="s">
        <v>867</v>
      </c>
      <c r="S217" s="93"/>
    </row>
    <row r="218" spans="1:19" s="17" customFormat="1" ht="21">
      <c r="A218" s="48"/>
      <c r="B218" s="155"/>
      <c r="C218" s="39"/>
      <c r="D218" s="39"/>
      <c r="E218" s="160"/>
      <c r="F218" s="40"/>
      <c r="G218" s="40"/>
      <c r="H218" s="127"/>
      <c r="I218" s="42"/>
      <c r="J218" s="42"/>
      <c r="K218" s="42"/>
      <c r="L218" s="42"/>
      <c r="M218" s="42"/>
      <c r="N218" s="42"/>
      <c r="O218" s="42"/>
      <c r="P218" s="42"/>
      <c r="Q218" s="43"/>
      <c r="R218" s="45"/>
      <c r="S218" s="40"/>
    </row>
    <row r="219" spans="1:19" s="17" customFormat="1" ht="21">
      <c r="A219" s="48"/>
      <c r="B219" s="155"/>
      <c r="C219" s="39"/>
      <c r="D219" s="39"/>
      <c r="E219" s="160"/>
      <c r="F219" s="40"/>
      <c r="G219" s="40"/>
      <c r="H219" s="127"/>
      <c r="I219" s="42"/>
      <c r="J219" s="42"/>
      <c r="K219" s="42"/>
      <c r="L219" s="42"/>
      <c r="M219" s="42"/>
      <c r="N219" s="42"/>
      <c r="O219" s="42"/>
      <c r="P219" s="42"/>
      <c r="Q219" s="43"/>
      <c r="R219" s="45"/>
      <c r="S219" s="40" t="s">
        <v>180</v>
      </c>
    </row>
    <row r="220" spans="1:19" s="17" customFormat="1" ht="21">
      <c r="A220" s="48"/>
      <c r="B220" s="155"/>
      <c r="C220" s="39"/>
      <c r="D220" s="39"/>
      <c r="E220" s="160"/>
      <c r="F220" s="40"/>
      <c r="G220" s="40"/>
      <c r="H220" s="127"/>
      <c r="I220" s="42"/>
      <c r="J220" s="42"/>
      <c r="K220" s="42"/>
      <c r="L220" s="42"/>
      <c r="M220" s="42"/>
      <c r="N220" s="42"/>
      <c r="O220" s="42"/>
      <c r="P220" s="42"/>
      <c r="Q220" s="43"/>
      <c r="R220" s="45"/>
      <c r="S220" s="40"/>
    </row>
    <row r="221" spans="1:19" s="17" customFormat="1" ht="21">
      <c r="A221" s="48"/>
      <c r="B221" s="155"/>
      <c r="C221" s="39"/>
      <c r="D221" s="39"/>
      <c r="E221" s="160"/>
      <c r="F221" s="40"/>
      <c r="G221" s="40"/>
      <c r="H221" s="127"/>
      <c r="I221" s="42"/>
      <c r="J221" s="42"/>
      <c r="K221" s="42"/>
      <c r="L221" s="42"/>
      <c r="M221" s="42"/>
      <c r="N221" s="42"/>
      <c r="O221" s="42"/>
      <c r="P221" s="42"/>
      <c r="Q221" s="43"/>
      <c r="R221" s="45"/>
      <c r="S221" s="40"/>
    </row>
    <row r="222" spans="1:19" s="17" customFormat="1" ht="21">
      <c r="A222" s="48"/>
      <c r="B222" s="155"/>
      <c r="C222" s="39"/>
      <c r="D222" s="39"/>
      <c r="E222" s="160"/>
      <c r="F222" s="40"/>
      <c r="G222" s="40"/>
      <c r="H222" s="127"/>
      <c r="I222" s="42"/>
      <c r="J222" s="42"/>
      <c r="K222" s="42"/>
      <c r="L222" s="42"/>
      <c r="M222" s="42"/>
      <c r="N222" s="42"/>
      <c r="O222" s="42"/>
      <c r="P222" s="42"/>
      <c r="Q222" s="43"/>
      <c r="R222" s="45"/>
      <c r="S222" s="40"/>
    </row>
    <row r="223" spans="1:19" s="17" customFormat="1" ht="21">
      <c r="A223" s="48"/>
      <c r="B223" s="155"/>
      <c r="C223" s="39"/>
      <c r="D223" s="39"/>
      <c r="E223" s="160"/>
      <c r="F223" s="40"/>
      <c r="G223" s="40"/>
      <c r="H223" s="127"/>
      <c r="I223" s="42"/>
      <c r="J223" s="42"/>
      <c r="K223" s="42"/>
      <c r="L223" s="42"/>
      <c r="M223" s="42"/>
      <c r="N223" s="42"/>
      <c r="O223" s="42"/>
      <c r="P223" s="42"/>
      <c r="Q223" s="43"/>
      <c r="R223" s="45"/>
      <c r="S223" s="40"/>
    </row>
    <row r="224" spans="1:19" s="17" customFormat="1" ht="21">
      <c r="A224" s="48"/>
      <c r="B224" s="155"/>
      <c r="C224" s="39"/>
      <c r="D224" s="39"/>
      <c r="E224" s="160"/>
      <c r="F224" s="40"/>
      <c r="G224" s="40"/>
      <c r="H224" s="127"/>
      <c r="I224" s="42"/>
      <c r="J224" s="42"/>
      <c r="K224" s="42"/>
      <c r="L224" s="42"/>
      <c r="M224" s="42"/>
      <c r="N224" s="42"/>
      <c r="O224" s="42"/>
      <c r="P224" s="42"/>
      <c r="Q224" s="43"/>
      <c r="R224" s="45"/>
      <c r="S224" s="40"/>
    </row>
    <row r="225" spans="1:19" s="17" customFormat="1" ht="21">
      <c r="A225" s="48"/>
      <c r="B225" s="155"/>
      <c r="C225" s="39"/>
      <c r="D225" s="39"/>
      <c r="E225" s="160"/>
      <c r="F225" s="40"/>
      <c r="G225" s="40"/>
      <c r="H225" s="127"/>
      <c r="I225" s="42"/>
      <c r="J225" s="42"/>
      <c r="K225" s="42"/>
      <c r="L225" s="42"/>
      <c r="M225" s="42"/>
      <c r="N225" s="42"/>
      <c r="O225" s="42"/>
      <c r="P225" s="42"/>
      <c r="Q225" s="43"/>
      <c r="R225" s="45"/>
      <c r="S225" s="40"/>
    </row>
    <row r="226" spans="1:19" s="17" customFormat="1" ht="21">
      <c r="A226" s="48"/>
      <c r="B226" s="155"/>
      <c r="C226" s="39"/>
      <c r="D226" s="39"/>
      <c r="E226" s="160"/>
      <c r="F226" s="40"/>
      <c r="G226" s="40"/>
      <c r="H226" s="127"/>
      <c r="I226" s="42"/>
      <c r="J226" s="42"/>
      <c r="K226" s="42"/>
      <c r="L226" s="42"/>
      <c r="M226" s="42"/>
      <c r="N226" s="42"/>
      <c r="O226" s="42"/>
      <c r="P226" s="42"/>
      <c r="Q226" s="43"/>
      <c r="R226" s="45"/>
      <c r="S226" s="40"/>
    </row>
    <row r="227" spans="1:19" s="17" customFormat="1" ht="21">
      <c r="A227" s="48"/>
      <c r="B227" s="155"/>
      <c r="C227" s="39"/>
      <c r="D227" s="39"/>
      <c r="E227" s="160"/>
      <c r="F227" s="40"/>
      <c r="G227" s="40"/>
      <c r="H227" s="127"/>
      <c r="I227" s="42"/>
      <c r="J227" s="42"/>
      <c r="K227" s="42"/>
      <c r="L227" s="42"/>
      <c r="M227" s="42"/>
      <c r="N227" s="42"/>
      <c r="O227" s="42"/>
      <c r="P227" s="42"/>
      <c r="Q227" s="43"/>
      <c r="R227" s="45"/>
      <c r="S227" s="40"/>
    </row>
    <row r="228" spans="1:19" s="17" customFormat="1" ht="21">
      <c r="A228" s="48"/>
      <c r="B228" s="155"/>
      <c r="C228" s="39"/>
      <c r="D228" s="39"/>
      <c r="E228" s="160"/>
      <c r="F228" s="40"/>
      <c r="G228" s="40"/>
      <c r="H228" s="127"/>
      <c r="I228" s="42"/>
      <c r="J228" s="42"/>
      <c r="K228" s="42"/>
      <c r="L228" s="42"/>
      <c r="M228" s="42"/>
      <c r="N228" s="42"/>
      <c r="O228" s="42"/>
      <c r="P228" s="42"/>
      <c r="Q228" s="43"/>
      <c r="R228" s="45"/>
      <c r="S228" s="40"/>
    </row>
    <row r="229" spans="1:19" ht="30.75">
      <c r="A229" s="552" t="s">
        <v>228</v>
      </c>
      <c r="B229" s="552"/>
      <c r="C229" s="552"/>
      <c r="D229" s="552"/>
      <c r="E229" s="552"/>
      <c r="F229" s="552"/>
      <c r="G229" s="552"/>
      <c r="H229" s="552"/>
      <c r="I229" s="552"/>
      <c r="J229" s="552"/>
      <c r="K229" s="552"/>
      <c r="L229" s="552"/>
      <c r="M229" s="552"/>
      <c r="N229" s="552"/>
      <c r="O229" s="552"/>
      <c r="P229" s="552"/>
      <c r="Q229" s="552"/>
      <c r="R229" s="552"/>
      <c r="S229" s="552"/>
    </row>
    <row r="230" spans="1:22" s="1" customFormat="1" ht="21">
      <c r="A230" s="545" t="s">
        <v>775</v>
      </c>
      <c r="B230" s="546"/>
      <c r="C230" s="546"/>
      <c r="D230" s="546"/>
      <c r="E230" s="546"/>
      <c r="F230" s="546"/>
      <c r="G230" s="546"/>
      <c r="H230" s="546"/>
      <c r="I230" s="546"/>
      <c r="J230" s="546"/>
      <c r="K230" s="546"/>
      <c r="L230" s="546"/>
      <c r="M230" s="546"/>
      <c r="N230" s="546"/>
      <c r="O230" s="546"/>
      <c r="P230" s="546"/>
      <c r="Q230" s="546"/>
      <c r="R230" s="546"/>
      <c r="S230" s="546"/>
      <c r="T230" s="84"/>
      <c r="U230" s="85"/>
      <c r="V230" s="85"/>
    </row>
    <row r="231" spans="1:19" s="1" customFormat="1" ht="21">
      <c r="A231" s="79" t="s">
        <v>164</v>
      </c>
      <c r="B231" s="82" t="s">
        <v>166</v>
      </c>
      <c r="C231" s="547" t="s">
        <v>0</v>
      </c>
      <c r="D231" s="548"/>
      <c r="E231" s="550" t="s">
        <v>1</v>
      </c>
      <c r="F231" s="550" t="s">
        <v>2</v>
      </c>
      <c r="G231" s="550" t="s">
        <v>4</v>
      </c>
      <c r="H231" s="556" t="s">
        <v>5</v>
      </c>
      <c r="I231" s="558" t="s">
        <v>13</v>
      </c>
      <c r="J231" s="558"/>
      <c r="K231" s="558"/>
      <c r="L231" s="558"/>
      <c r="M231" s="558"/>
      <c r="N231" s="558"/>
      <c r="O231" s="558"/>
      <c r="P231" s="558"/>
      <c r="Q231" s="558"/>
      <c r="R231" s="550" t="s">
        <v>6</v>
      </c>
      <c r="S231" s="550" t="s">
        <v>163</v>
      </c>
    </row>
    <row r="232" spans="1:19" s="1" customFormat="1" ht="78">
      <c r="A232" s="80" t="s">
        <v>165</v>
      </c>
      <c r="B232" s="83" t="s">
        <v>167</v>
      </c>
      <c r="C232" s="549"/>
      <c r="D232" s="548"/>
      <c r="E232" s="553"/>
      <c r="F232" s="551"/>
      <c r="G232" s="551"/>
      <c r="H232" s="557"/>
      <c r="I232" s="81" t="s">
        <v>7</v>
      </c>
      <c r="J232" s="81" t="s">
        <v>8</v>
      </c>
      <c r="K232" s="81" t="s">
        <v>17</v>
      </c>
      <c r="L232" s="81" t="s">
        <v>18</v>
      </c>
      <c r="M232" s="81" t="s">
        <v>11</v>
      </c>
      <c r="N232" s="81" t="s">
        <v>10</v>
      </c>
      <c r="O232" s="81" t="s">
        <v>9</v>
      </c>
      <c r="P232" s="81" t="s">
        <v>153</v>
      </c>
      <c r="Q232" s="81" t="s">
        <v>156</v>
      </c>
      <c r="R232" s="551"/>
      <c r="S232" s="551"/>
    </row>
    <row r="233" spans="1:19" s="17" customFormat="1" ht="21">
      <c r="A233" s="511" t="s">
        <v>169</v>
      </c>
      <c r="B233" s="152" t="s">
        <v>42</v>
      </c>
      <c r="C233" s="122" t="s">
        <v>427</v>
      </c>
      <c r="D233" s="137" t="s">
        <v>428</v>
      </c>
      <c r="E233" s="125" t="s">
        <v>954</v>
      </c>
      <c r="F233" s="93" t="s">
        <v>136</v>
      </c>
      <c r="G233" s="93"/>
      <c r="H233" s="94"/>
      <c r="I233" s="191"/>
      <c r="J233" s="191"/>
      <c r="K233" s="191"/>
      <c r="L233" s="349"/>
      <c r="M233" s="191"/>
      <c r="N233" s="191"/>
      <c r="O233" s="191"/>
      <c r="P233" s="191"/>
      <c r="Q233" s="191"/>
      <c r="R233" s="93"/>
      <c r="S233" s="93"/>
    </row>
    <row r="234" spans="1:19" s="17" customFormat="1" ht="21">
      <c r="A234" s="512"/>
      <c r="B234" s="152" t="s">
        <v>43</v>
      </c>
      <c r="C234" s="122" t="s">
        <v>945</v>
      </c>
      <c r="D234" s="137" t="s">
        <v>946</v>
      </c>
      <c r="E234" s="125" t="s">
        <v>953</v>
      </c>
      <c r="F234" s="93" t="s">
        <v>956</v>
      </c>
      <c r="G234" s="93"/>
      <c r="H234" s="94"/>
      <c r="I234" s="191"/>
      <c r="J234" s="191"/>
      <c r="K234" s="191"/>
      <c r="L234" s="349"/>
      <c r="M234" s="191"/>
      <c r="N234" s="191"/>
      <c r="O234" s="191"/>
      <c r="P234" s="191"/>
      <c r="Q234" s="191"/>
      <c r="R234" s="93"/>
      <c r="S234" s="93"/>
    </row>
    <row r="235" spans="1:19" s="17" customFormat="1" ht="21">
      <c r="A235" s="511" t="s">
        <v>169</v>
      </c>
      <c r="B235" s="152" t="s">
        <v>76</v>
      </c>
      <c r="C235" s="122" t="s">
        <v>947</v>
      </c>
      <c r="D235" s="137" t="s">
        <v>948</v>
      </c>
      <c r="E235" s="125" t="s">
        <v>954</v>
      </c>
      <c r="F235" s="93" t="s">
        <v>136</v>
      </c>
      <c r="G235" s="93"/>
      <c r="H235" s="94"/>
      <c r="I235" s="191"/>
      <c r="J235" s="191"/>
      <c r="K235" s="191"/>
      <c r="L235" s="349"/>
      <c r="M235" s="191"/>
      <c r="N235" s="191"/>
      <c r="O235" s="191"/>
      <c r="P235" s="191"/>
      <c r="Q235" s="191"/>
      <c r="R235" s="93"/>
      <c r="S235" s="93"/>
    </row>
    <row r="236" spans="1:19" s="17" customFormat="1" ht="21">
      <c r="A236" s="512"/>
      <c r="B236" s="152" t="s">
        <v>77</v>
      </c>
      <c r="C236" s="122" t="s">
        <v>949</v>
      </c>
      <c r="D236" s="137" t="s">
        <v>950</v>
      </c>
      <c r="E236" s="125" t="s">
        <v>955</v>
      </c>
      <c r="F236" s="93" t="s">
        <v>136</v>
      </c>
      <c r="G236" s="93"/>
      <c r="H236" s="94"/>
      <c r="I236" s="191"/>
      <c r="J236" s="191"/>
      <c r="K236" s="191"/>
      <c r="L236" s="349"/>
      <c r="M236" s="191"/>
      <c r="N236" s="191"/>
      <c r="O236" s="191"/>
      <c r="P236" s="191"/>
      <c r="Q236" s="191"/>
      <c r="R236" s="93"/>
      <c r="S236" s="93"/>
    </row>
    <row r="237" spans="1:19" s="17" customFormat="1" ht="21">
      <c r="A237" s="202" t="s">
        <v>171</v>
      </c>
      <c r="B237" s="152" t="s">
        <v>111</v>
      </c>
      <c r="C237" s="122" t="s">
        <v>951</v>
      </c>
      <c r="D237" s="137" t="s">
        <v>952</v>
      </c>
      <c r="E237" s="125" t="s">
        <v>953</v>
      </c>
      <c r="F237" s="93" t="s">
        <v>956</v>
      </c>
      <c r="G237" s="93"/>
      <c r="H237" s="94"/>
      <c r="I237" s="191"/>
      <c r="J237" s="191"/>
      <c r="K237" s="191"/>
      <c r="L237" s="349"/>
      <c r="M237" s="191"/>
      <c r="N237" s="191"/>
      <c r="O237" s="191"/>
      <c r="P237" s="191"/>
      <c r="Q237" s="191"/>
      <c r="R237" s="93"/>
      <c r="S237" s="93"/>
    </row>
    <row r="238" spans="1:19" s="17" customFormat="1" ht="21">
      <c r="A238" s="202"/>
      <c r="B238" s="152"/>
      <c r="C238" s="122"/>
      <c r="D238" s="137"/>
      <c r="E238" s="125"/>
      <c r="F238" s="93"/>
      <c r="G238" s="93"/>
      <c r="H238" s="94"/>
      <c r="I238" s="191"/>
      <c r="J238" s="191"/>
      <c r="K238" s="191"/>
      <c r="L238" s="349"/>
      <c r="M238" s="191"/>
      <c r="N238" s="191"/>
      <c r="O238" s="191"/>
      <c r="P238" s="191"/>
      <c r="Q238" s="349"/>
      <c r="R238" s="93"/>
      <c r="S238" s="93"/>
    </row>
    <row r="239" spans="1:19" s="17" customFormat="1" ht="21">
      <c r="A239" s="202"/>
      <c r="B239" s="152"/>
      <c r="C239" s="122"/>
      <c r="D239" s="137"/>
      <c r="E239" s="125"/>
      <c r="F239" s="93"/>
      <c r="G239" s="93"/>
      <c r="H239" s="94"/>
      <c r="I239" s="191"/>
      <c r="J239" s="191"/>
      <c r="K239" s="191"/>
      <c r="L239" s="349"/>
      <c r="M239" s="191"/>
      <c r="N239" s="191"/>
      <c r="O239" s="191"/>
      <c r="P239" s="191"/>
      <c r="Q239" s="191"/>
      <c r="R239" s="93"/>
      <c r="S239" s="93"/>
    </row>
    <row r="240" spans="1:19" s="17" customFormat="1" ht="21">
      <c r="A240" s="202"/>
      <c r="B240" s="152"/>
      <c r="C240" s="122"/>
      <c r="D240" s="137"/>
      <c r="E240" s="125"/>
      <c r="F240" s="93"/>
      <c r="G240" s="93"/>
      <c r="H240" s="94"/>
      <c r="I240" s="191"/>
      <c r="J240" s="191"/>
      <c r="K240" s="191"/>
      <c r="L240" s="349"/>
      <c r="M240" s="191"/>
      <c r="N240" s="191"/>
      <c r="O240" s="191"/>
      <c r="P240" s="191"/>
      <c r="Q240" s="191"/>
      <c r="R240" s="93"/>
      <c r="S240" s="93"/>
    </row>
    <row r="241" spans="1:19" s="17" customFormat="1" ht="21">
      <c r="A241" s="202"/>
      <c r="B241" s="152"/>
      <c r="C241" s="122"/>
      <c r="D241" s="137"/>
      <c r="E241" s="125"/>
      <c r="F241" s="93"/>
      <c r="G241" s="93"/>
      <c r="H241" s="94"/>
      <c r="I241" s="191"/>
      <c r="J241" s="191"/>
      <c r="K241" s="191"/>
      <c r="L241" s="349"/>
      <c r="M241" s="191"/>
      <c r="N241" s="191"/>
      <c r="O241" s="191"/>
      <c r="P241" s="191"/>
      <c r="Q241" s="191"/>
      <c r="R241" s="93"/>
      <c r="S241" s="93"/>
    </row>
    <row r="242" spans="1:19" s="17" customFormat="1" ht="21">
      <c r="A242" s="202"/>
      <c r="B242" s="152"/>
      <c r="C242" s="122"/>
      <c r="D242" s="137"/>
      <c r="E242" s="125"/>
      <c r="F242" s="93"/>
      <c r="G242" s="93"/>
      <c r="H242" s="94"/>
      <c r="I242" s="191"/>
      <c r="J242" s="191"/>
      <c r="K242" s="191"/>
      <c r="L242" s="349"/>
      <c r="M242" s="191"/>
      <c r="N242" s="191"/>
      <c r="O242" s="191"/>
      <c r="P242" s="191"/>
      <c r="Q242" s="191"/>
      <c r="R242" s="93"/>
      <c r="S242" s="93"/>
    </row>
    <row r="243" spans="1:19" s="17" customFormat="1" ht="21">
      <c r="A243" s="30"/>
      <c r="B243" s="155"/>
      <c r="C243" s="39"/>
      <c r="D243" s="39"/>
      <c r="E243" s="160"/>
      <c r="F243" s="40"/>
      <c r="G243" s="40"/>
      <c r="H243" s="41"/>
      <c r="I243" s="42"/>
      <c r="J243" s="42"/>
      <c r="K243" s="42"/>
      <c r="L243" s="43"/>
      <c r="M243" s="42"/>
      <c r="N243" s="43"/>
      <c r="O243" s="43"/>
      <c r="P243" s="42"/>
      <c r="Q243" s="42"/>
      <c r="R243" s="45"/>
      <c r="S243" s="40"/>
    </row>
    <row r="244" spans="1:19" s="17" customFormat="1" ht="21">
      <c r="A244" s="30"/>
      <c r="B244" s="155"/>
      <c r="C244" s="39"/>
      <c r="D244" s="39"/>
      <c r="E244" s="160"/>
      <c r="F244" s="40"/>
      <c r="G244" s="40"/>
      <c r="H244" s="41"/>
      <c r="I244" s="42"/>
      <c r="J244" s="42"/>
      <c r="K244" s="42"/>
      <c r="L244" s="43"/>
      <c r="M244" s="42"/>
      <c r="N244" s="43"/>
      <c r="O244" s="43"/>
      <c r="P244" s="42"/>
      <c r="Q244" s="42"/>
      <c r="R244" s="45"/>
      <c r="S244" s="40"/>
    </row>
    <row r="245" spans="1:19" s="17" customFormat="1" ht="21">
      <c r="A245" s="30"/>
      <c r="B245" s="155"/>
      <c r="C245" s="39"/>
      <c r="D245" s="39"/>
      <c r="E245" s="160"/>
      <c r="F245" s="40"/>
      <c r="G245" s="40"/>
      <c r="H245" s="41"/>
      <c r="I245" s="42"/>
      <c r="J245" s="42"/>
      <c r="K245" s="42"/>
      <c r="L245" s="43"/>
      <c r="M245" s="42"/>
      <c r="N245" s="43"/>
      <c r="O245" s="43"/>
      <c r="P245" s="42"/>
      <c r="Q245" s="42"/>
      <c r="R245" s="45"/>
      <c r="S245" s="40"/>
    </row>
    <row r="246" spans="1:19" s="17" customFormat="1" ht="21">
      <c r="A246" s="30"/>
      <c r="B246" s="155"/>
      <c r="C246" s="39"/>
      <c r="D246" s="39"/>
      <c r="E246" s="160"/>
      <c r="F246" s="40"/>
      <c r="G246" s="40"/>
      <c r="H246" s="41"/>
      <c r="I246" s="42"/>
      <c r="J246" s="42"/>
      <c r="K246" s="42"/>
      <c r="L246" s="43"/>
      <c r="M246" s="42"/>
      <c r="N246" s="43"/>
      <c r="O246" s="43"/>
      <c r="P246" s="42"/>
      <c r="Q246" s="42"/>
      <c r="R246" s="45"/>
      <c r="S246" s="40"/>
    </row>
    <row r="247" spans="1:19" s="17" customFormat="1" ht="21">
      <c r="A247" s="30"/>
      <c r="B247" s="155"/>
      <c r="C247" s="39"/>
      <c r="D247" s="39"/>
      <c r="E247" s="160"/>
      <c r="F247" s="40"/>
      <c r="G247" s="40"/>
      <c r="H247" s="41"/>
      <c r="I247" s="42"/>
      <c r="J247" s="42"/>
      <c r="K247" s="42"/>
      <c r="L247" s="43"/>
      <c r="M247" s="42"/>
      <c r="N247" s="43"/>
      <c r="O247" s="43"/>
      <c r="P247" s="42"/>
      <c r="Q247" s="42"/>
      <c r="R247" s="45"/>
      <c r="S247" s="40"/>
    </row>
    <row r="248" spans="1:19" s="17" customFormat="1" ht="21">
      <c r="A248" s="30"/>
      <c r="B248" s="155"/>
      <c r="C248" s="39"/>
      <c r="D248" s="39"/>
      <c r="E248" s="160"/>
      <c r="F248" s="40"/>
      <c r="G248" s="40"/>
      <c r="H248" s="41"/>
      <c r="I248" s="42"/>
      <c r="J248" s="42"/>
      <c r="K248" s="42"/>
      <c r="L248" s="43"/>
      <c r="M248" s="42"/>
      <c r="N248" s="43"/>
      <c r="O248" s="43"/>
      <c r="P248" s="42"/>
      <c r="Q248" s="42"/>
      <c r="R248" s="45"/>
      <c r="S248" s="40"/>
    </row>
    <row r="249" spans="1:19" s="17" customFormat="1" ht="21">
      <c r="A249" s="30"/>
      <c r="B249" s="155"/>
      <c r="C249" s="39"/>
      <c r="D249" s="39"/>
      <c r="E249" s="160"/>
      <c r="F249" s="40"/>
      <c r="G249" s="40"/>
      <c r="H249" s="41"/>
      <c r="I249" s="42"/>
      <c r="J249" s="42"/>
      <c r="K249" s="42"/>
      <c r="L249" s="43"/>
      <c r="M249" s="42"/>
      <c r="N249" s="43"/>
      <c r="O249" s="43"/>
      <c r="P249" s="42"/>
      <c r="Q249" s="42"/>
      <c r="R249" s="45"/>
      <c r="S249" s="40"/>
    </row>
    <row r="250" spans="1:19" s="17" customFormat="1" ht="21">
      <c r="A250" s="30"/>
      <c r="B250" s="155"/>
      <c r="C250" s="39"/>
      <c r="D250" s="39"/>
      <c r="E250" s="160"/>
      <c r="F250" s="40"/>
      <c r="G250" s="40"/>
      <c r="H250" s="41"/>
      <c r="I250" s="42"/>
      <c r="J250" s="42"/>
      <c r="K250" s="42"/>
      <c r="L250" s="43"/>
      <c r="M250" s="42"/>
      <c r="N250" s="43"/>
      <c r="O250" s="43"/>
      <c r="P250" s="42"/>
      <c r="Q250" s="42"/>
      <c r="R250" s="45"/>
      <c r="S250" s="40"/>
    </row>
    <row r="251" spans="1:19" s="17" customFormat="1" ht="21">
      <c r="A251" s="30"/>
      <c r="B251" s="155"/>
      <c r="C251" s="39"/>
      <c r="D251" s="39"/>
      <c r="E251" s="160"/>
      <c r="F251" s="40"/>
      <c r="G251" s="40"/>
      <c r="H251" s="41"/>
      <c r="I251" s="42"/>
      <c r="J251" s="42"/>
      <c r="K251" s="42"/>
      <c r="L251" s="43"/>
      <c r="M251" s="42"/>
      <c r="N251" s="43"/>
      <c r="O251" s="43"/>
      <c r="P251" s="42"/>
      <c r="Q251" s="42"/>
      <c r="R251" s="45"/>
      <c r="S251" s="40"/>
    </row>
    <row r="252" spans="1:19" ht="30.75">
      <c r="A252" s="552" t="s">
        <v>229</v>
      </c>
      <c r="B252" s="552"/>
      <c r="C252" s="552"/>
      <c r="D252" s="552"/>
      <c r="E252" s="552"/>
      <c r="F252" s="552"/>
      <c r="G252" s="552"/>
      <c r="H252" s="552"/>
      <c r="I252" s="552"/>
      <c r="J252" s="552"/>
      <c r="K252" s="552"/>
      <c r="L252" s="552"/>
      <c r="M252" s="552"/>
      <c r="N252" s="552"/>
      <c r="O252" s="552"/>
      <c r="P252" s="552"/>
      <c r="Q252" s="552"/>
      <c r="R252" s="552"/>
      <c r="S252" s="552"/>
    </row>
    <row r="253" spans="1:22" s="1" customFormat="1" ht="21">
      <c r="A253" s="545" t="s">
        <v>775</v>
      </c>
      <c r="B253" s="546"/>
      <c r="C253" s="546"/>
      <c r="D253" s="546"/>
      <c r="E253" s="546"/>
      <c r="F253" s="546"/>
      <c r="G253" s="546"/>
      <c r="H253" s="546"/>
      <c r="I253" s="546"/>
      <c r="J253" s="546"/>
      <c r="K253" s="546"/>
      <c r="L253" s="546"/>
      <c r="M253" s="546"/>
      <c r="N253" s="546"/>
      <c r="O253" s="546"/>
      <c r="P253" s="546"/>
      <c r="Q253" s="546"/>
      <c r="R253" s="546"/>
      <c r="S253" s="546"/>
      <c r="T253" s="84"/>
      <c r="U253" s="85"/>
      <c r="V253" s="85"/>
    </row>
    <row r="254" spans="1:19" s="1" customFormat="1" ht="21">
      <c r="A254" s="79" t="s">
        <v>164</v>
      </c>
      <c r="B254" s="82" t="s">
        <v>166</v>
      </c>
      <c r="C254" s="547" t="s">
        <v>0</v>
      </c>
      <c r="D254" s="548"/>
      <c r="E254" s="550" t="s">
        <v>1</v>
      </c>
      <c r="F254" s="550" t="s">
        <v>2</v>
      </c>
      <c r="G254" s="550" t="s">
        <v>4</v>
      </c>
      <c r="H254" s="556" t="s">
        <v>5</v>
      </c>
      <c r="I254" s="558" t="s">
        <v>13</v>
      </c>
      <c r="J254" s="558"/>
      <c r="K254" s="558"/>
      <c r="L254" s="558"/>
      <c r="M254" s="558"/>
      <c r="N254" s="558"/>
      <c r="O254" s="558"/>
      <c r="P254" s="558"/>
      <c r="Q254" s="558"/>
      <c r="R254" s="550" t="s">
        <v>6</v>
      </c>
      <c r="S254" s="550" t="s">
        <v>163</v>
      </c>
    </row>
    <row r="255" spans="1:19" s="1" customFormat="1" ht="78">
      <c r="A255" s="80" t="s">
        <v>165</v>
      </c>
      <c r="B255" s="83" t="s">
        <v>167</v>
      </c>
      <c r="C255" s="549"/>
      <c r="D255" s="548"/>
      <c r="E255" s="553"/>
      <c r="F255" s="551"/>
      <c r="G255" s="551"/>
      <c r="H255" s="557"/>
      <c r="I255" s="81" t="s">
        <v>7</v>
      </c>
      <c r="J255" s="81" t="s">
        <v>8</v>
      </c>
      <c r="K255" s="81" t="s">
        <v>17</v>
      </c>
      <c r="L255" s="81" t="s">
        <v>18</v>
      </c>
      <c r="M255" s="81" t="s">
        <v>11</v>
      </c>
      <c r="N255" s="81" t="s">
        <v>10</v>
      </c>
      <c r="O255" s="81" t="s">
        <v>9</v>
      </c>
      <c r="P255" s="81" t="s">
        <v>153</v>
      </c>
      <c r="Q255" s="81" t="s">
        <v>156</v>
      </c>
      <c r="R255" s="551"/>
      <c r="S255" s="551"/>
    </row>
    <row r="256" spans="1:19" s="17" customFormat="1" ht="21">
      <c r="A256" s="483" t="s">
        <v>169</v>
      </c>
      <c r="B256" s="152" t="s">
        <v>44</v>
      </c>
      <c r="C256" s="122" t="s">
        <v>965</v>
      </c>
      <c r="D256" s="137" t="s">
        <v>966</v>
      </c>
      <c r="E256" s="125"/>
      <c r="F256" s="93"/>
      <c r="G256" s="93"/>
      <c r="H256" s="94"/>
      <c r="I256" s="191"/>
      <c r="J256" s="191"/>
      <c r="K256" s="191"/>
      <c r="L256" s="191"/>
      <c r="M256" s="191"/>
      <c r="N256" s="191"/>
      <c r="O256" s="191"/>
      <c r="P256" s="191"/>
      <c r="Q256" s="191"/>
      <c r="R256" s="93"/>
      <c r="S256" s="93"/>
    </row>
    <row r="257" spans="1:19" s="17" customFormat="1" ht="21">
      <c r="A257" s="484"/>
      <c r="B257" s="152" t="s">
        <v>45</v>
      </c>
      <c r="C257" s="122" t="s">
        <v>969</v>
      </c>
      <c r="D257" s="137" t="s">
        <v>970</v>
      </c>
      <c r="E257" s="125"/>
      <c r="F257" s="93"/>
      <c r="G257" s="93"/>
      <c r="H257" s="94"/>
      <c r="I257" s="191"/>
      <c r="J257" s="191"/>
      <c r="K257" s="191"/>
      <c r="L257" s="191"/>
      <c r="M257" s="191"/>
      <c r="N257" s="191"/>
      <c r="O257" s="191"/>
      <c r="P257" s="191"/>
      <c r="Q257" s="191"/>
      <c r="R257" s="93"/>
      <c r="S257" s="93"/>
    </row>
    <row r="258" spans="1:19" s="17" customFormat="1" ht="21">
      <c r="A258" s="483" t="s">
        <v>169</v>
      </c>
      <c r="B258" s="152" t="s">
        <v>78</v>
      </c>
      <c r="C258" s="122" t="s">
        <v>968</v>
      </c>
      <c r="D258" s="137" t="s">
        <v>967</v>
      </c>
      <c r="E258" s="125"/>
      <c r="F258" s="93"/>
      <c r="G258" s="93"/>
      <c r="H258" s="251"/>
      <c r="I258" s="191"/>
      <c r="J258" s="191"/>
      <c r="K258" s="191"/>
      <c r="L258" s="191"/>
      <c r="M258" s="191"/>
      <c r="N258" s="191"/>
      <c r="O258" s="191"/>
      <c r="P258" s="191"/>
      <c r="Q258" s="191"/>
      <c r="R258" s="93"/>
      <c r="S258" s="93"/>
    </row>
    <row r="259" spans="1:19" s="17" customFormat="1" ht="21">
      <c r="A259" s="484"/>
      <c r="B259" s="152" t="s">
        <v>79</v>
      </c>
      <c r="C259" s="122" t="s">
        <v>971</v>
      </c>
      <c r="D259" s="137" t="s">
        <v>972</v>
      </c>
      <c r="E259" s="125"/>
      <c r="F259" s="93"/>
      <c r="G259" s="93"/>
      <c r="H259" s="94"/>
      <c r="I259" s="191"/>
      <c r="J259" s="191"/>
      <c r="K259" s="191"/>
      <c r="L259" s="191"/>
      <c r="M259" s="191"/>
      <c r="N259" s="191"/>
      <c r="O259" s="191"/>
      <c r="P259" s="191"/>
      <c r="Q259" s="199"/>
      <c r="R259" s="93"/>
      <c r="S259" s="93"/>
    </row>
    <row r="260" spans="1:19" s="17" customFormat="1" ht="21">
      <c r="A260" s="483" t="s">
        <v>169</v>
      </c>
      <c r="B260" s="152" t="s">
        <v>112</v>
      </c>
      <c r="C260" s="122" t="s">
        <v>885</v>
      </c>
      <c r="D260" s="137" t="s">
        <v>973</v>
      </c>
      <c r="E260" s="125"/>
      <c r="F260" s="93"/>
      <c r="G260" s="93"/>
      <c r="H260" s="94"/>
      <c r="I260" s="191"/>
      <c r="J260" s="191"/>
      <c r="K260" s="191"/>
      <c r="L260" s="191"/>
      <c r="M260" s="191"/>
      <c r="N260" s="191"/>
      <c r="O260" s="191"/>
      <c r="P260" s="191"/>
      <c r="Q260" s="191"/>
      <c r="R260" s="93"/>
      <c r="S260" s="93"/>
    </row>
    <row r="261" spans="1:19" s="17" customFormat="1" ht="21">
      <c r="A261" s="484"/>
      <c r="B261" s="152" t="s">
        <v>113</v>
      </c>
      <c r="C261" s="122" t="s">
        <v>974</v>
      </c>
      <c r="D261" s="137" t="s">
        <v>975</v>
      </c>
      <c r="E261" s="125"/>
      <c r="F261" s="93"/>
      <c r="G261" s="93"/>
      <c r="H261" s="94"/>
      <c r="I261" s="191"/>
      <c r="J261" s="191"/>
      <c r="K261" s="191"/>
      <c r="L261" s="191"/>
      <c r="M261" s="191"/>
      <c r="N261" s="191"/>
      <c r="O261" s="191"/>
      <c r="P261" s="191"/>
      <c r="Q261" s="191"/>
      <c r="R261" s="93"/>
      <c r="S261" s="93"/>
    </row>
    <row r="262" spans="1:19" s="17" customFormat="1" ht="21">
      <c r="A262" s="332" t="s">
        <v>171</v>
      </c>
      <c r="B262" s="152" t="s">
        <v>719</v>
      </c>
      <c r="C262" s="122" t="s">
        <v>976</v>
      </c>
      <c r="D262" s="137" t="s">
        <v>977</v>
      </c>
      <c r="E262" s="446"/>
      <c r="F262" s="93"/>
      <c r="G262" s="93"/>
      <c r="H262" s="94"/>
      <c r="I262" s="349"/>
      <c r="J262" s="349"/>
      <c r="K262" s="199"/>
      <c r="L262" s="349"/>
      <c r="M262" s="349"/>
      <c r="N262" s="199"/>
      <c r="O262" s="199"/>
      <c r="P262" s="199"/>
      <c r="Q262" s="349"/>
      <c r="R262" s="123"/>
      <c r="S262" s="93"/>
    </row>
    <row r="263" spans="1:19" s="17" customFormat="1" ht="21">
      <c r="A263" s="48"/>
      <c r="B263" s="155"/>
      <c r="C263" s="39"/>
      <c r="D263" s="39"/>
      <c r="E263" s="160"/>
      <c r="F263" s="40"/>
      <c r="G263" s="40"/>
      <c r="H263" s="41"/>
      <c r="I263" s="42"/>
      <c r="J263" s="42"/>
      <c r="K263" s="43"/>
      <c r="L263" s="42"/>
      <c r="M263" s="42"/>
      <c r="N263" s="43"/>
      <c r="O263" s="43"/>
      <c r="P263" s="43"/>
      <c r="Q263" s="42"/>
      <c r="R263" s="45"/>
      <c r="S263" s="40"/>
    </row>
    <row r="264" spans="1:19" s="17" customFormat="1" ht="21">
      <c r="A264" s="48"/>
      <c r="B264" s="155"/>
      <c r="C264" s="39"/>
      <c r="D264" s="39"/>
      <c r="E264" s="160"/>
      <c r="F264" s="40"/>
      <c r="G264" s="40"/>
      <c r="H264" s="41"/>
      <c r="I264" s="42"/>
      <c r="J264" s="42"/>
      <c r="K264" s="43"/>
      <c r="L264" s="42"/>
      <c r="M264" s="42"/>
      <c r="N264" s="43"/>
      <c r="O264" s="43"/>
      <c r="P264" s="43"/>
      <c r="Q264" s="42"/>
      <c r="R264" s="45"/>
      <c r="S264" s="40"/>
    </row>
    <row r="265" spans="1:19" s="17" customFormat="1" ht="21">
      <c r="A265" s="48"/>
      <c r="B265" s="155"/>
      <c r="C265" s="39"/>
      <c r="D265" s="39"/>
      <c r="E265" s="160"/>
      <c r="F265" s="40"/>
      <c r="G265" s="40"/>
      <c r="H265" s="41"/>
      <c r="I265" s="42"/>
      <c r="J265" s="42"/>
      <c r="K265" s="43"/>
      <c r="L265" s="42"/>
      <c r="M265" s="42"/>
      <c r="N265" s="43"/>
      <c r="O265" s="43"/>
      <c r="P265" s="43"/>
      <c r="Q265" s="42"/>
      <c r="R265" s="45"/>
      <c r="S265" s="40"/>
    </row>
    <row r="266" spans="1:19" s="17" customFormat="1" ht="21">
      <c r="A266" s="48"/>
      <c r="B266" s="155"/>
      <c r="C266" s="39"/>
      <c r="D266" s="39"/>
      <c r="E266" s="160"/>
      <c r="F266" s="40"/>
      <c r="G266" s="40"/>
      <c r="H266" s="41"/>
      <c r="I266" s="42"/>
      <c r="J266" s="42"/>
      <c r="K266" s="43"/>
      <c r="L266" s="42"/>
      <c r="M266" s="42"/>
      <c r="N266" s="43"/>
      <c r="O266" s="43"/>
      <c r="P266" s="43"/>
      <c r="Q266" s="42"/>
      <c r="R266" s="45"/>
      <c r="S266" s="40"/>
    </row>
    <row r="267" spans="1:19" s="17" customFormat="1" ht="21">
      <c r="A267" s="48"/>
      <c r="B267" s="155"/>
      <c r="C267" s="39"/>
      <c r="D267" s="39"/>
      <c r="E267" s="160"/>
      <c r="F267" s="40"/>
      <c r="G267" s="40"/>
      <c r="H267" s="41"/>
      <c r="I267" s="42"/>
      <c r="J267" s="42"/>
      <c r="K267" s="43"/>
      <c r="L267" s="42"/>
      <c r="M267" s="42"/>
      <c r="N267" s="43"/>
      <c r="O267" s="43"/>
      <c r="P267" s="43"/>
      <c r="Q267" s="42"/>
      <c r="R267" s="45"/>
      <c r="S267" s="40"/>
    </row>
    <row r="268" spans="1:19" s="17" customFormat="1" ht="21">
      <c r="A268" s="48"/>
      <c r="B268" s="155"/>
      <c r="C268" s="39"/>
      <c r="D268" s="39"/>
      <c r="E268" s="160"/>
      <c r="F268" s="40"/>
      <c r="G268" s="40"/>
      <c r="H268" s="41"/>
      <c r="I268" s="42"/>
      <c r="J268" s="42"/>
      <c r="K268" s="43"/>
      <c r="L268" s="42"/>
      <c r="M268" s="42"/>
      <c r="N268" s="43"/>
      <c r="O268" s="43"/>
      <c r="P268" s="43"/>
      <c r="Q268" s="42"/>
      <c r="R268" s="45"/>
      <c r="S268" s="40"/>
    </row>
    <row r="269" spans="1:19" s="17" customFormat="1" ht="21">
      <c r="A269" s="48"/>
      <c r="B269" s="155"/>
      <c r="C269" s="39"/>
      <c r="D269" s="39"/>
      <c r="E269" s="160"/>
      <c r="F269" s="40"/>
      <c r="G269" s="40"/>
      <c r="H269" s="41"/>
      <c r="I269" s="42"/>
      <c r="J269" s="42"/>
      <c r="K269" s="43"/>
      <c r="L269" s="42"/>
      <c r="M269" s="42"/>
      <c r="N269" s="43"/>
      <c r="O269" s="43"/>
      <c r="P269" s="43"/>
      <c r="Q269" s="42"/>
      <c r="R269" s="45"/>
      <c r="S269" s="40"/>
    </row>
    <row r="270" spans="1:19" s="17" customFormat="1" ht="21">
      <c r="A270" s="48"/>
      <c r="B270" s="155"/>
      <c r="C270" s="39"/>
      <c r="D270" s="39"/>
      <c r="E270" s="160"/>
      <c r="F270" s="40"/>
      <c r="G270" s="40"/>
      <c r="H270" s="41"/>
      <c r="I270" s="42"/>
      <c r="J270" s="42"/>
      <c r="K270" s="43"/>
      <c r="L270" s="42"/>
      <c r="M270" s="42"/>
      <c r="N270" s="43"/>
      <c r="O270" s="43"/>
      <c r="P270" s="43"/>
      <c r="Q270" s="42"/>
      <c r="R270" s="45"/>
      <c r="S270" s="40"/>
    </row>
    <row r="271" spans="1:19" s="17" customFormat="1" ht="21">
      <c r="A271" s="48"/>
      <c r="B271" s="155"/>
      <c r="C271" s="39"/>
      <c r="D271" s="39"/>
      <c r="E271" s="160"/>
      <c r="F271" s="40"/>
      <c r="G271" s="40"/>
      <c r="H271" s="41"/>
      <c r="I271" s="42"/>
      <c r="J271" s="42"/>
      <c r="K271" s="43"/>
      <c r="L271" s="42"/>
      <c r="M271" s="42"/>
      <c r="N271" s="43"/>
      <c r="O271" s="43"/>
      <c r="P271" s="43"/>
      <c r="Q271" s="42"/>
      <c r="R271" s="45"/>
      <c r="S271" s="40"/>
    </row>
    <row r="272" spans="1:19" s="17" customFormat="1" ht="21">
      <c r="A272" s="48"/>
      <c r="B272" s="155"/>
      <c r="C272" s="39"/>
      <c r="D272" s="39"/>
      <c r="E272" s="160"/>
      <c r="F272" s="40"/>
      <c r="G272" s="40"/>
      <c r="H272" s="41"/>
      <c r="I272" s="42"/>
      <c r="J272" s="42"/>
      <c r="K272" s="43"/>
      <c r="L272" s="42"/>
      <c r="M272" s="42"/>
      <c r="N272" s="43"/>
      <c r="O272" s="43"/>
      <c r="P272" s="43"/>
      <c r="Q272" s="42"/>
      <c r="R272" s="45"/>
      <c r="S272" s="40"/>
    </row>
    <row r="273" spans="1:19" s="17" customFormat="1" ht="21">
      <c r="A273" s="48"/>
      <c r="B273" s="155"/>
      <c r="C273" s="39"/>
      <c r="D273" s="39"/>
      <c r="E273" s="160"/>
      <c r="F273" s="40"/>
      <c r="G273" s="40"/>
      <c r="H273" s="41"/>
      <c r="I273" s="42"/>
      <c r="J273" s="42"/>
      <c r="K273" s="43"/>
      <c r="L273" s="42"/>
      <c r="M273" s="42"/>
      <c r="N273" s="43"/>
      <c r="O273" s="43"/>
      <c r="P273" s="43"/>
      <c r="Q273" s="42"/>
      <c r="R273" s="45"/>
      <c r="S273" s="40"/>
    </row>
    <row r="274" spans="1:19" s="17" customFormat="1" ht="21">
      <c r="A274" s="48"/>
      <c r="B274" s="155"/>
      <c r="C274" s="39"/>
      <c r="D274" s="39"/>
      <c r="E274" s="160"/>
      <c r="F274" s="40"/>
      <c r="G274" s="40"/>
      <c r="H274" s="41"/>
      <c r="I274" s="42"/>
      <c r="J274" s="42"/>
      <c r="K274" s="43"/>
      <c r="L274" s="42"/>
      <c r="M274" s="42"/>
      <c r="N274" s="43"/>
      <c r="O274" s="43"/>
      <c r="P274" s="43"/>
      <c r="Q274" s="42"/>
      <c r="R274" s="45"/>
      <c r="S274" s="40"/>
    </row>
    <row r="275" spans="1:19" ht="30.75">
      <c r="A275" s="552" t="s">
        <v>230</v>
      </c>
      <c r="B275" s="552"/>
      <c r="C275" s="552"/>
      <c r="D275" s="552"/>
      <c r="E275" s="552"/>
      <c r="F275" s="552"/>
      <c r="G275" s="552"/>
      <c r="H275" s="552"/>
      <c r="I275" s="552"/>
      <c r="J275" s="552"/>
      <c r="K275" s="552"/>
      <c r="L275" s="552"/>
      <c r="M275" s="552"/>
      <c r="N275" s="552"/>
      <c r="O275" s="552"/>
      <c r="P275" s="552"/>
      <c r="Q275" s="552"/>
      <c r="R275" s="552"/>
      <c r="S275" s="552"/>
    </row>
    <row r="276" spans="1:22" s="1" customFormat="1" ht="21">
      <c r="A276" s="545" t="s">
        <v>775</v>
      </c>
      <c r="B276" s="546"/>
      <c r="C276" s="546"/>
      <c r="D276" s="546"/>
      <c r="E276" s="546"/>
      <c r="F276" s="546"/>
      <c r="G276" s="546"/>
      <c r="H276" s="546"/>
      <c r="I276" s="546"/>
      <c r="J276" s="546"/>
      <c r="K276" s="546"/>
      <c r="L276" s="546"/>
      <c r="M276" s="546"/>
      <c r="N276" s="546"/>
      <c r="O276" s="546"/>
      <c r="P276" s="546"/>
      <c r="Q276" s="546"/>
      <c r="R276" s="546"/>
      <c r="S276" s="546"/>
      <c r="T276" s="84"/>
      <c r="U276" s="85"/>
      <c r="V276" s="85"/>
    </row>
    <row r="277" spans="1:19" s="1" customFormat="1" ht="21">
      <c r="A277" s="79" t="s">
        <v>164</v>
      </c>
      <c r="B277" s="82" t="s">
        <v>166</v>
      </c>
      <c r="C277" s="547" t="s">
        <v>0</v>
      </c>
      <c r="D277" s="548"/>
      <c r="E277" s="550" t="s">
        <v>1</v>
      </c>
      <c r="F277" s="550" t="s">
        <v>2</v>
      </c>
      <c r="G277" s="550" t="s">
        <v>4</v>
      </c>
      <c r="H277" s="556" t="s">
        <v>5</v>
      </c>
      <c r="I277" s="558" t="s">
        <v>13</v>
      </c>
      <c r="J277" s="558"/>
      <c r="K277" s="558"/>
      <c r="L277" s="558"/>
      <c r="M277" s="558"/>
      <c r="N277" s="558"/>
      <c r="O277" s="558"/>
      <c r="P277" s="558"/>
      <c r="Q277" s="558"/>
      <c r="R277" s="550" t="s">
        <v>6</v>
      </c>
      <c r="S277" s="550" t="s">
        <v>163</v>
      </c>
    </row>
    <row r="278" spans="1:19" s="1" customFormat="1" ht="78">
      <c r="A278" s="80" t="s">
        <v>165</v>
      </c>
      <c r="B278" s="83" t="s">
        <v>167</v>
      </c>
      <c r="C278" s="549"/>
      <c r="D278" s="548"/>
      <c r="E278" s="553"/>
      <c r="F278" s="551"/>
      <c r="G278" s="551"/>
      <c r="H278" s="557"/>
      <c r="I278" s="81" t="s">
        <v>7</v>
      </c>
      <c r="J278" s="81" t="s">
        <v>8</v>
      </c>
      <c r="K278" s="81" t="s">
        <v>17</v>
      </c>
      <c r="L278" s="81" t="s">
        <v>18</v>
      </c>
      <c r="M278" s="81" t="s">
        <v>11</v>
      </c>
      <c r="N278" s="81" t="s">
        <v>10</v>
      </c>
      <c r="O278" s="81" t="s">
        <v>9</v>
      </c>
      <c r="P278" s="81" t="s">
        <v>153</v>
      </c>
      <c r="Q278" s="81" t="s">
        <v>156</v>
      </c>
      <c r="R278" s="551"/>
      <c r="S278" s="551"/>
    </row>
    <row r="279" spans="1:19" s="17" customFormat="1" ht="21">
      <c r="A279" s="152" t="s">
        <v>171</v>
      </c>
      <c r="B279" s="152" t="s">
        <v>46</v>
      </c>
      <c r="C279" s="122" t="s">
        <v>921</v>
      </c>
      <c r="D279" s="137" t="s">
        <v>922</v>
      </c>
      <c r="E279" s="481" t="s">
        <v>1086</v>
      </c>
      <c r="F279" s="93" t="s">
        <v>138</v>
      </c>
      <c r="G279" s="352">
        <v>16</v>
      </c>
      <c r="H279" s="352">
        <v>3.21</v>
      </c>
      <c r="I279" s="439" t="s">
        <v>826</v>
      </c>
      <c r="J279" s="191"/>
      <c r="K279" s="191"/>
      <c r="L279" s="191"/>
      <c r="M279" s="191"/>
      <c r="N279" s="191"/>
      <c r="O279" s="191"/>
      <c r="P279" s="191"/>
      <c r="Q279" s="191"/>
      <c r="R279" s="93"/>
      <c r="S279" s="93"/>
    </row>
    <row r="280" spans="1:19" s="17" customFormat="1" ht="21">
      <c r="A280" s="152" t="s">
        <v>171</v>
      </c>
      <c r="B280" s="152" t="s">
        <v>47</v>
      </c>
      <c r="C280" s="122" t="s">
        <v>927</v>
      </c>
      <c r="D280" s="137" t="s">
        <v>924</v>
      </c>
      <c r="E280" s="480" t="s">
        <v>1092</v>
      </c>
      <c r="F280" s="93" t="s">
        <v>355</v>
      </c>
      <c r="G280" s="352">
        <v>16</v>
      </c>
      <c r="H280" s="352">
        <v>3.84</v>
      </c>
      <c r="I280" s="439" t="s">
        <v>826</v>
      </c>
      <c r="J280" s="191"/>
      <c r="K280" s="191"/>
      <c r="L280" s="191"/>
      <c r="M280" s="191"/>
      <c r="N280" s="191"/>
      <c r="O280" s="191"/>
      <c r="P280" s="191"/>
      <c r="Q280" s="191"/>
      <c r="R280" s="93"/>
      <c r="S280" s="93"/>
    </row>
    <row r="281" spans="1:19" s="17" customFormat="1" ht="21">
      <c r="A281" s="152" t="s">
        <v>171</v>
      </c>
      <c r="B281" s="152" t="s">
        <v>80</v>
      </c>
      <c r="C281" s="122" t="s">
        <v>925</v>
      </c>
      <c r="D281" s="137" t="s">
        <v>926</v>
      </c>
      <c r="E281" s="125" t="s">
        <v>1089</v>
      </c>
      <c r="F281" s="93" t="s">
        <v>158</v>
      </c>
      <c r="G281" s="93">
        <v>15</v>
      </c>
      <c r="H281" s="94">
        <v>3.4</v>
      </c>
      <c r="I281" s="439" t="s">
        <v>826</v>
      </c>
      <c r="J281" s="191"/>
      <c r="K281" s="191"/>
      <c r="L281" s="191"/>
      <c r="M281" s="191"/>
      <c r="N281" s="191"/>
      <c r="O281" s="191"/>
      <c r="P281" s="191"/>
      <c r="Q281" s="191"/>
      <c r="R281" s="93"/>
      <c r="S281" s="93"/>
    </row>
    <row r="282" spans="1:19" s="17" customFormat="1" ht="21">
      <c r="A282" s="152" t="s">
        <v>171</v>
      </c>
      <c r="B282" s="152" t="s">
        <v>81</v>
      </c>
      <c r="C282" s="122" t="s">
        <v>923</v>
      </c>
      <c r="D282" s="137" t="s">
        <v>928</v>
      </c>
      <c r="E282" s="125" t="s">
        <v>1105</v>
      </c>
      <c r="F282" s="93" t="s">
        <v>1102</v>
      </c>
      <c r="G282" s="93">
        <v>17</v>
      </c>
      <c r="H282" s="94">
        <v>2.78</v>
      </c>
      <c r="I282" s="439" t="s">
        <v>826</v>
      </c>
      <c r="J282" s="191"/>
      <c r="K282" s="191"/>
      <c r="L282" s="191"/>
      <c r="M282" s="191"/>
      <c r="N282" s="191"/>
      <c r="O282" s="191"/>
      <c r="P282" s="191"/>
      <c r="Q282" s="191"/>
      <c r="R282" s="93"/>
      <c r="S282" s="93"/>
    </row>
    <row r="283" spans="1:19" s="17" customFormat="1" ht="21">
      <c r="A283" s="152" t="s">
        <v>171</v>
      </c>
      <c r="B283" s="152" t="s">
        <v>114</v>
      </c>
      <c r="C283" s="122" t="s">
        <v>929</v>
      </c>
      <c r="D283" s="137" t="s">
        <v>930</v>
      </c>
      <c r="E283" s="248" t="s">
        <v>1092</v>
      </c>
      <c r="F283" s="249" t="s">
        <v>369</v>
      </c>
      <c r="G283" s="250">
        <v>17</v>
      </c>
      <c r="H283" s="314">
        <v>3.06</v>
      </c>
      <c r="I283" s="439" t="s">
        <v>826</v>
      </c>
      <c r="J283" s="191"/>
      <c r="K283" s="191"/>
      <c r="L283" s="191"/>
      <c r="M283" s="191"/>
      <c r="N283" s="191"/>
      <c r="O283" s="191"/>
      <c r="P283" s="191"/>
      <c r="Q283" s="191"/>
      <c r="R283" s="93"/>
      <c r="S283" s="93"/>
    </row>
    <row r="284" spans="1:19" s="17" customFormat="1" ht="21">
      <c r="A284" s="152" t="s">
        <v>171</v>
      </c>
      <c r="B284" s="152" t="s">
        <v>115</v>
      </c>
      <c r="C284" s="122" t="s">
        <v>931</v>
      </c>
      <c r="D284" s="137" t="s">
        <v>932</v>
      </c>
      <c r="E284" s="248" t="s">
        <v>1098</v>
      </c>
      <c r="F284" s="480" t="s">
        <v>137</v>
      </c>
      <c r="G284" s="139">
        <v>17</v>
      </c>
      <c r="H284" s="94">
        <v>2.97</v>
      </c>
      <c r="I284" s="439" t="s">
        <v>826</v>
      </c>
      <c r="J284" s="191"/>
      <c r="K284" s="191"/>
      <c r="L284" s="191"/>
      <c r="M284" s="191"/>
      <c r="N284" s="191"/>
      <c r="O284" s="191"/>
      <c r="P284" s="191"/>
      <c r="Q284" s="201"/>
      <c r="R284" s="93"/>
      <c r="S284" s="93"/>
    </row>
    <row r="285" spans="1:19" s="17" customFormat="1" ht="21">
      <c r="A285" s="152" t="s">
        <v>171</v>
      </c>
      <c r="B285" s="152" t="s">
        <v>720</v>
      </c>
      <c r="C285" s="122" t="s">
        <v>933</v>
      </c>
      <c r="D285" s="137" t="s">
        <v>934</v>
      </c>
      <c r="E285" s="480" t="s">
        <v>1092</v>
      </c>
      <c r="F285" s="93" t="s">
        <v>355</v>
      </c>
      <c r="G285" s="93">
        <v>17</v>
      </c>
      <c r="H285" s="94">
        <v>3.32</v>
      </c>
      <c r="I285" s="439" t="s">
        <v>826</v>
      </c>
      <c r="J285" s="191"/>
      <c r="K285" s="191"/>
      <c r="L285" s="191"/>
      <c r="M285" s="191"/>
      <c r="N285" s="191"/>
      <c r="O285" s="191"/>
      <c r="P285" s="191"/>
      <c r="Q285" s="191"/>
      <c r="R285" s="93"/>
      <c r="S285" s="93"/>
    </row>
    <row r="286" spans="1:19" s="17" customFormat="1" ht="21">
      <c r="A286" s="152" t="s">
        <v>171</v>
      </c>
      <c r="B286" s="152" t="s">
        <v>721</v>
      </c>
      <c r="C286" s="122" t="s">
        <v>935</v>
      </c>
      <c r="D286" s="137" t="s">
        <v>936</v>
      </c>
      <c r="E286" s="125" t="s">
        <v>1105</v>
      </c>
      <c r="F286" s="93" t="s">
        <v>136</v>
      </c>
      <c r="G286" s="93">
        <v>17</v>
      </c>
      <c r="H286" s="94">
        <v>3.01</v>
      </c>
      <c r="I286" s="439" t="s">
        <v>826</v>
      </c>
      <c r="J286" s="191"/>
      <c r="K286" s="191"/>
      <c r="L286" s="191"/>
      <c r="M286" s="191"/>
      <c r="N286" s="191"/>
      <c r="O286" s="191"/>
      <c r="P286" s="191"/>
      <c r="Q286" s="191"/>
      <c r="R286" s="93"/>
      <c r="S286" s="93"/>
    </row>
    <row r="287" spans="1:19" s="17" customFormat="1" ht="21">
      <c r="A287" s="130"/>
      <c r="B287" s="155"/>
      <c r="C287" s="39"/>
      <c r="D287" s="39"/>
      <c r="E287" s="160"/>
      <c r="F287" s="40"/>
      <c r="G287" s="40"/>
      <c r="H287" s="41"/>
      <c r="I287" s="42"/>
      <c r="J287" s="42"/>
      <c r="K287" s="42"/>
      <c r="L287" s="50"/>
      <c r="M287" s="50"/>
      <c r="N287" s="50"/>
      <c r="O287" s="50"/>
      <c r="P287" s="50"/>
      <c r="Q287" s="50"/>
      <c r="R287" s="52"/>
      <c r="S287" s="87"/>
    </row>
    <row r="288" spans="1:19" s="17" customFormat="1" ht="21">
      <c r="A288" s="130"/>
      <c r="B288" s="155"/>
      <c r="C288" s="39"/>
      <c r="D288" s="39"/>
      <c r="E288" s="160"/>
      <c r="F288" s="40"/>
      <c r="G288" s="40"/>
      <c r="H288" s="41"/>
      <c r="I288" s="42"/>
      <c r="J288" s="42"/>
      <c r="K288" s="42"/>
      <c r="L288" s="50"/>
      <c r="M288" s="50"/>
      <c r="N288" s="50"/>
      <c r="O288" s="50"/>
      <c r="P288" s="50"/>
      <c r="Q288" s="50"/>
      <c r="R288" s="52"/>
      <c r="S288" s="87"/>
    </row>
    <row r="289" spans="1:19" s="17" customFormat="1" ht="21">
      <c r="A289" s="130"/>
      <c r="B289" s="155"/>
      <c r="C289" s="39"/>
      <c r="D289" s="39"/>
      <c r="E289" s="160"/>
      <c r="F289" s="40"/>
      <c r="G289" s="40"/>
      <c r="H289" s="41"/>
      <c r="I289" s="42"/>
      <c r="J289" s="42"/>
      <c r="K289" s="42"/>
      <c r="L289" s="50"/>
      <c r="M289" s="50"/>
      <c r="N289" s="50"/>
      <c r="O289" s="50"/>
      <c r="P289" s="50"/>
      <c r="Q289" s="50"/>
      <c r="R289" s="52"/>
      <c r="S289" s="87"/>
    </row>
    <row r="290" spans="1:19" s="17" customFormat="1" ht="21">
      <c r="A290" s="130"/>
      <c r="B290" s="155"/>
      <c r="C290" s="39"/>
      <c r="D290" s="39"/>
      <c r="E290" s="160"/>
      <c r="F290" s="40"/>
      <c r="G290" s="40"/>
      <c r="H290" s="41"/>
      <c r="I290" s="42"/>
      <c r="J290" s="42"/>
      <c r="K290" s="42"/>
      <c r="L290" s="50"/>
      <c r="M290" s="50"/>
      <c r="N290" s="50"/>
      <c r="O290" s="50"/>
      <c r="P290" s="50"/>
      <c r="Q290" s="50"/>
      <c r="R290" s="52"/>
      <c r="S290" s="87"/>
    </row>
    <row r="291" spans="1:19" s="17" customFormat="1" ht="21">
      <c r="A291" s="130"/>
      <c r="B291" s="155"/>
      <c r="C291" s="39"/>
      <c r="D291" s="39"/>
      <c r="E291" s="160"/>
      <c r="F291" s="40"/>
      <c r="G291" s="40"/>
      <c r="H291" s="41"/>
      <c r="I291" s="42"/>
      <c r="J291" s="42"/>
      <c r="K291" s="42"/>
      <c r="L291" s="50"/>
      <c r="M291" s="50"/>
      <c r="N291" s="50"/>
      <c r="O291" s="50"/>
      <c r="P291" s="50"/>
      <c r="Q291" s="50"/>
      <c r="R291" s="52"/>
      <c r="S291" s="87"/>
    </row>
    <row r="292" spans="1:19" s="17" customFormat="1" ht="21">
      <c r="A292" s="130"/>
      <c r="B292" s="155"/>
      <c r="C292" s="39"/>
      <c r="D292" s="39"/>
      <c r="E292" s="160"/>
      <c r="F292" s="40"/>
      <c r="G292" s="40"/>
      <c r="H292" s="41"/>
      <c r="I292" s="42"/>
      <c r="J292" s="42"/>
      <c r="K292" s="42"/>
      <c r="L292" s="50"/>
      <c r="M292" s="50"/>
      <c r="N292" s="50"/>
      <c r="O292" s="50"/>
      <c r="P292" s="50"/>
      <c r="Q292" s="50"/>
      <c r="R292" s="52"/>
      <c r="S292" s="87"/>
    </row>
    <row r="293" spans="1:19" s="17" customFormat="1" ht="21">
      <c r="A293" s="130"/>
      <c r="B293" s="155"/>
      <c r="C293" s="39"/>
      <c r="D293" s="39"/>
      <c r="E293" s="160"/>
      <c r="F293" s="40"/>
      <c r="G293" s="40"/>
      <c r="H293" s="41"/>
      <c r="I293" s="42"/>
      <c r="J293" s="42"/>
      <c r="K293" s="42"/>
      <c r="L293" s="50"/>
      <c r="M293" s="50"/>
      <c r="N293" s="50"/>
      <c r="O293" s="50"/>
      <c r="P293" s="50"/>
      <c r="Q293" s="50"/>
      <c r="R293" s="52"/>
      <c r="S293" s="87"/>
    </row>
    <row r="294" spans="1:19" s="17" customFormat="1" ht="21">
      <c r="A294" s="130"/>
      <c r="B294" s="155"/>
      <c r="C294" s="39"/>
      <c r="D294" s="39"/>
      <c r="E294" s="160"/>
      <c r="F294" s="40"/>
      <c r="G294" s="40"/>
      <c r="H294" s="41"/>
      <c r="I294" s="42"/>
      <c r="J294" s="42"/>
      <c r="K294" s="42"/>
      <c r="L294" s="50"/>
      <c r="M294" s="50"/>
      <c r="N294" s="50"/>
      <c r="O294" s="50"/>
      <c r="P294" s="50"/>
      <c r="Q294" s="50"/>
      <c r="R294" s="52"/>
      <c r="S294" s="87"/>
    </row>
    <row r="295" spans="1:19" s="17" customFormat="1" ht="21">
      <c r="A295" s="130"/>
      <c r="B295" s="155"/>
      <c r="C295" s="39"/>
      <c r="D295" s="39"/>
      <c r="E295" s="160"/>
      <c r="F295" s="40"/>
      <c r="G295" s="40"/>
      <c r="H295" s="41"/>
      <c r="I295" s="42"/>
      <c r="J295" s="42"/>
      <c r="K295" s="42"/>
      <c r="L295" s="50"/>
      <c r="M295" s="50"/>
      <c r="N295" s="50"/>
      <c r="O295" s="50"/>
      <c r="P295" s="50"/>
      <c r="Q295" s="50"/>
      <c r="R295" s="52"/>
      <c r="S295" s="87"/>
    </row>
    <row r="296" spans="1:19" s="17" customFormat="1" ht="21">
      <c r="A296" s="130"/>
      <c r="B296" s="155"/>
      <c r="C296" s="39"/>
      <c r="D296" s="39"/>
      <c r="E296" s="160"/>
      <c r="F296" s="40"/>
      <c r="G296" s="40"/>
      <c r="H296" s="41"/>
      <c r="I296" s="42"/>
      <c r="J296" s="42"/>
      <c r="K296" s="42"/>
      <c r="L296" s="50"/>
      <c r="M296" s="50"/>
      <c r="N296" s="50"/>
      <c r="O296" s="50"/>
      <c r="P296" s="50"/>
      <c r="Q296" s="50"/>
      <c r="R296" s="52"/>
      <c r="S296" s="87"/>
    </row>
    <row r="297" spans="1:19" s="17" customFormat="1" ht="21">
      <c r="A297" s="130"/>
      <c r="B297" s="155"/>
      <c r="C297" s="39"/>
      <c r="D297" s="39"/>
      <c r="E297" s="160"/>
      <c r="F297" s="40"/>
      <c r="G297" s="40"/>
      <c r="H297" s="41"/>
      <c r="I297" s="42"/>
      <c r="J297" s="42"/>
      <c r="K297" s="42"/>
      <c r="L297" s="50"/>
      <c r="M297" s="50"/>
      <c r="N297" s="50"/>
      <c r="O297" s="50"/>
      <c r="P297" s="50"/>
      <c r="Q297" s="50"/>
      <c r="R297" s="52"/>
      <c r="S297" s="87"/>
    </row>
    <row r="298" spans="1:19" ht="30.75">
      <c r="A298" s="552" t="s">
        <v>231</v>
      </c>
      <c r="B298" s="552"/>
      <c r="C298" s="552"/>
      <c r="D298" s="552"/>
      <c r="E298" s="552"/>
      <c r="F298" s="552"/>
      <c r="G298" s="552"/>
      <c r="H298" s="552"/>
      <c r="I298" s="552"/>
      <c r="J298" s="552"/>
      <c r="K298" s="552"/>
      <c r="L298" s="552"/>
      <c r="M298" s="552"/>
      <c r="N298" s="552"/>
      <c r="O298" s="552"/>
      <c r="P298" s="552"/>
      <c r="Q298" s="552"/>
      <c r="R298" s="552"/>
      <c r="S298" s="552"/>
    </row>
    <row r="299" spans="1:22" s="1" customFormat="1" ht="21">
      <c r="A299" s="545" t="s">
        <v>775</v>
      </c>
      <c r="B299" s="546"/>
      <c r="C299" s="546"/>
      <c r="D299" s="546"/>
      <c r="E299" s="546"/>
      <c r="F299" s="546"/>
      <c r="G299" s="546"/>
      <c r="H299" s="546"/>
      <c r="I299" s="546"/>
      <c r="J299" s="546"/>
      <c r="K299" s="546"/>
      <c r="L299" s="546"/>
      <c r="M299" s="546"/>
      <c r="N299" s="546"/>
      <c r="O299" s="546"/>
      <c r="P299" s="546"/>
      <c r="Q299" s="546"/>
      <c r="R299" s="546"/>
      <c r="S299" s="546"/>
      <c r="T299" s="84"/>
      <c r="U299" s="85"/>
      <c r="V299" s="85"/>
    </row>
    <row r="300" spans="1:19" s="1" customFormat="1" ht="21">
      <c r="A300" s="79" t="s">
        <v>164</v>
      </c>
      <c r="B300" s="82" t="s">
        <v>166</v>
      </c>
      <c r="C300" s="547" t="s">
        <v>0</v>
      </c>
      <c r="D300" s="548"/>
      <c r="E300" s="550" t="s">
        <v>1</v>
      </c>
      <c r="F300" s="550" t="s">
        <v>2</v>
      </c>
      <c r="G300" s="550" t="s">
        <v>4</v>
      </c>
      <c r="H300" s="556" t="s">
        <v>5</v>
      </c>
      <c r="I300" s="570" t="s">
        <v>13</v>
      </c>
      <c r="J300" s="571"/>
      <c r="K300" s="571"/>
      <c r="L300" s="571"/>
      <c r="M300" s="571"/>
      <c r="N300" s="571"/>
      <c r="O300" s="571"/>
      <c r="P300" s="571"/>
      <c r="Q300" s="572"/>
      <c r="R300" s="550" t="s">
        <v>6</v>
      </c>
      <c r="S300" s="550" t="s">
        <v>163</v>
      </c>
    </row>
    <row r="301" spans="1:19" s="1" customFormat="1" ht="78">
      <c r="A301" s="80" t="s">
        <v>165</v>
      </c>
      <c r="B301" s="83" t="s">
        <v>167</v>
      </c>
      <c r="C301" s="549"/>
      <c r="D301" s="548"/>
      <c r="E301" s="553"/>
      <c r="F301" s="551"/>
      <c r="G301" s="551"/>
      <c r="H301" s="557"/>
      <c r="I301" s="81" t="s">
        <v>7</v>
      </c>
      <c r="J301" s="81" t="s">
        <v>8</v>
      </c>
      <c r="K301" s="81" t="s">
        <v>17</v>
      </c>
      <c r="L301" s="81" t="s">
        <v>18</v>
      </c>
      <c r="M301" s="81" t="s">
        <v>11</v>
      </c>
      <c r="N301" s="81" t="s">
        <v>10</v>
      </c>
      <c r="O301" s="81" t="s">
        <v>9</v>
      </c>
      <c r="P301" s="81" t="s">
        <v>153</v>
      </c>
      <c r="Q301" s="81" t="s">
        <v>156</v>
      </c>
      <c r="R301" s="551"/>
      <c r="S301" s="551"/>
    </row>
    <row r="302" spans="1:19" s="17" customFormat="1" ht="21">
      <c r="A302" s="511" t="s">
        <v>169</v>
      </c>
      <c r="B302" s="152" t="s">
        <v>48</v>
      </c>
      <c r="C302" s="350" t="s">
        <v>533</v>
      </c>
      <c r="D302" s="137" t="s">
        <v>534</v>
      </c>
      <c r="E302" s="351" t="s">
        <v>962</v>
      </c>
      <c r="F302" s="93" t="s">
        <v>138</v>
      </c>
      <c r="G302" s="352">
        <v>16</v>
      </c>
      <c r="H302" s="352"/>
      <c r="I302" s="191"/>
      <c r="J302" s="191"/>
      <c r="K302" s="191"/>
      <c r="L302" s="191"/>
      <c r="M302" s="191"/>
      <c r="N302" s="191"/>
      <c r="O302" s="191"/>
      <c r="P302" s="191"/>
      <c r="Q302" s="191"/>
      <c r="R302" s="93"/>
      <c r="S302" s="93"/>
    </row>
    <row r="303" spans="1:19" s="17" customFormat="1" ht="21">
      <c r="A303" s="512"/>
      <c r="B303" s="152" t="s">
        <v>49</v>
      </c>
      <c r="C303" s="350" t="s">
        <v>957</v>
      </c>
      <c r="D303" s="137" t="s">
        <v>958</v>
      </c>
      <c r="E303" s="351" t="s">
        <v>962</v>
      </c>
      <c r="F303" s="93" t="s">
        <v>158</v>
      </c>
      <c r="G303" s="352">
        <v>15</v>
      </c>
      <c r="H303" s="352"/>
      <c r="I303" s="191"/>
      <c r="J303" s="191"/>
      <c r="K303" s="191"/>
      <c r="L303" s="191"/>
      <c r="M303" s="191"/>
      <c r="N303" s="191"/>
      <c r="O303" s="191"/>
      <c r="P303" s="191"/>
      <c r="Q303" s="191"/>
      <c r="R303" s="93"/>
      <c r="S303" s="93"/>
    </row>
    <row r="304" spans="1:19" s="17" customFormat="1" ht="21">
      <c r="A304" s="511" t="s">
        <v>169</v>
      </c>
      <c r="B304" s="152" t="s">
        <v>82</v>
      </c>
      <c r="C304" s="350" t="s">
        <v>964</v>
      </c>
      <c r="D304" s="137" t="s">
        <v>959</v>
      </c>
      <c r="E304" s="351" t="s">
        <v>963</v>
      </c>
      <c r="F304" s="93" t="s">
        <v>138</v>
      </c>
      <c r="G304" s="352">
        <v>16</v>
      </c>
      <c r="H304" s="353"/>
      <c r="I304" s="191"/>
      <c r="J304" s="191"/>
      <c r="K304" s="191"/>
      <c r="L304" s="191"/>
      <c r="M304" s="191"/>
      <c r="N304" s="191"/>
      <c r="O304" s="191"/>
      <c r="P304" s="191"/>
      <c r="Q304" s="199"/>
      <c r="R304" s="93"/>
      <c r="S304" s="93"/>
    </row>
    <row r="305" spans="1:19" s="17" customFormat="1" ht="21">
      <c r="A305" s="512"/>
      <c r="B305" s="152" t="s">
        <v>83</v>
      </c>
      <c r="C305" s="350" t="s">
        <v>960</v>
      </c>
      <c r="D305" s="137" t="s">
        <v>961</v>
      </c>
      <c r="E305" s="351" t="s">
        <v>963</v>
      </c>
      <c r="F305" s="93" t="s">
        <v>158</v>
      </c>
      <c r="G305" s="352">
        <v>15</v>
      </c>
      <c r="H305" s="352"/>
      <c r="I305" s="191"/>
      <c r="J305" s="191"/>
      <c r="K305" s="191"/>
      <c r="L305" s="191"/>
      <c r="M305" s="191"/>
      <c r="N305" s="191"/>
      <c r="O305" s="191"/>
      <c r="P305" s="191"/>
      <c r="Q305" s="191"/>
      <c r="R305" s="93"/>
      <c r="S305" s="93"/>
    </row>
    <row r="306" spans="1:19" s="17" customFormat="1" ht="21">
      <c r="A306" s="347"/>
      <c r="B306" s="152"/>
      <c r="C306" s="350"/>
      <c r="D306" s="137"/>
      <c r="E306" s="351"/>
      <c r="F306" s="93"/>
      <c r="G306" s="352"/>
      <c r="H306" s="352"/>
      <c r="I306" s="191"/>
      <c r="J306" s="191"/>
      <c r="K306" s="191"/>
      <c r="L306" s="191"/>
      <c r="M306" s="191"/>
      <c r="N306" s="191"/>
      <c r="O306" s="191"/>
      <c r="P306" s="191"/>
      <c r="Q306" s="199"/>
      <c r="R306" s="93"/>
      <c r="S306" s="93"/>
    </row>
    <row r="307" spans="1:19" s="17" customFormat="1" ht="21">
      <c r="A307" s="332"/>
      <c r="B307" s="152"/>
      <c r="C307" s="350"/>
      <c r="D307" s="137"/>
      <c r="E307" s="351"/>
      <c r="F307" s="93"/>
      <c r="G307" s="352"/>
      <c r="H307" s="352"/>
      <c r="I307" s="191"/>
      <c r="J307" s="191"/>
      <c r="K307" s="191"/>
      <c r="L307" s="191"/>
      <c r="M307" s="191"/>
      <c r="N307" s="191"/>
      <c r="O307" s="191"/>
      <c r="P307" s="191"/>
      <c r="Q307" s="199"/>
      <c r="R307" s="93"/>
      <c r="S307" s="93"/>
    </row>
    <row r="308" spans="1:19" s="17" customFormat="1" ht="21">
      <c r="A308" s="483"/>
      <c r="B308" s="152"/>
      <c r="C308" s="350"/>
      <c r="D308" s="137"/>
      <c r="E308" s="351"/>
      <c r="F308" s="93"/>
      <c r="G308" s="352"/>
      <c r="H308" s="352"/>
      <c r="I308" s="191"/>
      <c r="J308" s="191"/>
      <c r="K308" s="191"/>
      <c r="L308" s="191"/>
      <c r="M308" s="191"/>
      <c r="N308" s="191"/>
      <c r="O308" s="191"/>
      <c r="P308" s="191"/>
      <c r="Q308" s="191"/>
      <c r="R308" s="93"/>
      <c r="S308" s="93"/>
    </row>
    <row r="309" spans="1:19" s="17" customFormat="1" ht="21">
      <c r="A309" s="484"/>
      <c r="B309" s="152"/>
      <c r="C309" s="350"/>
      <c r="D309" s="137"/>
      <c r="E309" s="351"/>
      <c r="F309" s="93"/>
      <c r="G309" s="352"/>
      <c r="H309" s="352"/>
      <c r="I309" s="191"/>
      <c r="J309" s="191"/>
      <c r="K309" s="191"/>
      <c r="L309" s="191"/>
      <c r="M309" s="191"/>
      <c r="N309" s="191"/>
      <c r="O309" s="191"/>
      <c r="P309" s="191"/>
      <c r="Q309" s="191"/>
      <c r="R309" s="93"/>
      <c r="S309" s="93"/>
    </row>
    <row r="310" spans="1:19" s="17" customFormat="1" ht="21">
      <c r="A310" s="130"/>
      <c r="B310" s="155"/>
      <c r="C310" s="39"/>
      <c r="D310" s="39"/>
      <c r="E310" s="160"/>
      <c r="F310" s="40"/>
      <c r="G310" s="40"/>
      <c r="H310" s="127"/>
      <c r="I310" s="42"/>
      <c r="J310" s="42"/>
      <c r="K310" s="42"/>
      <c r="L310" s="42"/>
      <c r="M310" s="128"/>
      <c r="N310" s="42"/>
      <c r="O310" s="42"/>
      <c r="P310" s="42"/>
      <c r="Q310" s="42"/>
      <c r="R310" s="45"/>
      <c r="S310" s="40"/>
    </row>
    <row r="311" spans="1:19" s="17" customFormat="1" ht="21">
      <c r="A311" s="130"/>
      <c r="B311" s="155"/>
      <c r="C311" s="39"/>
      <c r="D311" s="39"/>
      <c r="E311" s="160"/>
      <c r="F311" s="40"/>
      <c r="G311" s="40"/>
      <c r="H311" s="127"/>
      <c r="I311" s="42"/>
      <c r="J311" s="42"/>
      <c r="K311" s="42"/>
      <c r="L311" s="42"/>
      <c r="M311" s="128"/>
      <c r="N311" s="42"/>
      <c r="O311" s="42"/>
      <c r="P311" s="42"/>
      <c r="Q311" s="42"/>
      <c r="R311" s="45"/>
      <c r="S311" s="40"/>
    </row>
    <row r="312" spans="1:19" s="17" customFormat="1" ht="21">
      <c r="A312" s="130"/>
      <c r="B312" s="155"/>
      <c r="C312" s="39"/>
      <c r="D312" s="39"/>
      <c r="E312" s="160"/>
      <c r="F312" s="40"/>
      <c r="G312" s="40"/>
      <c r="H312" s="127"/>
      <c r="I312" s="42"/>
      <c r="J312" s="42"/>
      <c r="K312" s="42"/>
      <c r="L312" s="42"/>
      <c r="M312" s="128"/>
      <c r="N312" s="42"/>
      <c r="O312" s="42"/>
      <c r="P312" s="42"/>
      <c r="Q312" s="42"/>
      <c r="R312" s="45"/>
      <c r="S312" s="40"/>
    </row>
    <row r="313" spans="1:19" s="17" customFormat="1" ht="21">
      <c r="A313" s="130"/>
      <c r="B313" s="155"/>
      <c r="C313" s="39"/>
      <c r="D313" s="39"/>
      <c r="E313" s="160"/>
      <c r="F313" s="40"/>
      <c r="G313" s="40"/>
      <c r="H313" s="127"/>
      <c r="I313" s="42"/>
      <c r="J313" s="42"/>
      <c r="K313" s="42"/>
      <c r="L313" s="42"/>
      <c r="M313" s="128"/>
      <c r="N313" s="42"/>
      <c r="O313" s="42"/>
      <c r="P313" s="42"/>
      <c r="Q313" s="42"/>
      <c r="R313" s="45"/>
      <c r="S313" s="40"/>
    </row>
    <row r="314" spans="1:19" s="17" customFormat="1" ht="21">
      <c r="A314" s="130"/>
      <c r="B314" s="155"/>
      <c r="C314" s="39"/>
      <c r="D314" s="39"/>
      <c r="E314" s="160"/>
      <c r="F314" s="40"/>
      <c r="G314" s="40"/>
      <c r="H314" s="127"/>
      <c r="I314" s="42"/>
      <c r="J314" s="42"/>
      <c r="K314" s="42"/>
      <c r="L314" s="42"/>
      <c r="M314" s="128"/>
      <c r="N314" s="42"/>
      <c r="O314" s="42"/>
      <c r="P314" s="42"/>
      <c r="Q314" s="42"/>
      <c r="R314" s="45"/>
      <c r="S314" s="40"/>
    </row>
    <row r="315" spans="1:19" s="17" customFormat="1" ht="21">
      <c r="A315" s="130"/>
      <c r="B315" s="155"/>
      <c r="C315" s="39"/>
      <c r="D315" s="39"/>
      <c r="E315" s="160"/>
      <c r="F315" s="40"/>
      <c r="G315" s="40"/>
      <c r="H315" s="127"/>
      <c r="I315" s="42"/>
      <c r="J315" s="42"/>
      <c r="K315" s="42"/>
      <c r="L315" s="42"/>
      <c r="M315" s="128"/>
      <c r="N315" s="42"/>
      <c r="O315" s="42"/>
      <c r="P315" s="42"/>
      <c r="Q315" s="42"/>
      <c r="R315" s="45"/>
      <c r="S315" s="40"/>
    </row>
    <row r="316" spans="1:19" s="17" customFormat="1" ht="21">
      <c r="A316" s="130"/>
      <c r="B316" s="155"/>
      <c r="C316" s="39"/>
      <c r="D316" s="39"/>
      <c r="E316" s="160"/>
      <c r="F316" s="40"/>
      <c r="G316" s="40"/>
      <c r="H316" s="127"/>
      <c r="I316" s="42"/>
      <c r="J316" s="42"/>
      <c r="K316" s="42"/>
      <c r="L316" s="42"/>
      <c r="M316" s="128"/>
      <c r="N316" s="42"/>
      <c r="O316" s="42"/>
      <c r="P316" s="42"/>
      <c r="Q316" s="42"/>
      <c r="R316" s="45"/>
      <c r="S316" s="40"/>
    </row>
    <row r="317" spans="1:19" s="17" customFormat="1" ht="21">
      <c r="A317" s="130"/>
      <c r="B317" s="155"/>
      <c r="C317" s="39"/>
      <c r="D317" s="39"/>
      <c r="E317" s="160"/>
      <c r="F317" s="40"/>
      <c r="G317" s="40"/>
      <c r="H317" s="127"/>
      <c r="I317" s="42"/>
      <c r="J317" s="42"/>
      <c r="K317" s="42"/>
      <c r="L317" s="42"/>
      <c r="M317" s="128"/>
      <c r="N317" s="42"/>
      <c r="O317" s="42"/>
      <c r="P317" s="42"/>
      <c r="Q317" s="42"/>
      <c r="R317" s="45"/>
      <c r="S317" s="40"/>
    </row>
    <row r="318" spans="1:19" s="17" customFormat="1" ht="21">
      <c r="A318" s="130"/>
      <c r="B318" s="155"/>
      <c r="C318" s="39"/>
      <c r="D318" s="39"/>
      <c r="E318" s="160"/>
      <c r="F318" s="40"/>
      <c r="G318" s="40"/>
      <c r="H318" s="127"/>
      <c r="I318" s="42"/>
      <c r="J318" s="42"/>
      <c r="K318" s="42"/>
      <c r="L318" s="42"/>
      <c r="M318" s="128"/>
      <c r="N318" s="42"/>
      <c r="O318" s="42"/>
      <c r="P318" s="42"/>
      <c r="Q318" s="42"/>
      <c r="R318" s="45"/>
      <c r="S318" s="40"/>
    </row>
    <row r="319" spans="1:19" s="17" customFormat="1" ht="21">
      <c r="A319" s="130"/>
      <c r="B319" s="155"/>
      <c r="C319" s="39"/>
      <c r="D319" s="39"/>
      <c r="E319" s="160"/>
      <c r="F319" s="40"/>
      <c r="G319" s="40"/>
      <c r="H319" s="127"/>
      <c r="I319" s="42"/>
      <c r="J319" s="42"/>
      <c r="K319" s="42"/>
      <c r="L319" s="42"/>
      <c r="M319" s="128"/>
      <c r="N319" s="42"/>
      <c r="O319" s="42"/>
      <c r="P319" s="42"/>
      <c r="Q319" s="42"/>
      <c r="R319" s="45"/>
      <c r="S319" s="40"/>
    </row>
    <row r="320" spans="1:19" s="17" customFormat="1" ht="21">
      <c r="A320" s="130"/>
      <c r="B320" s="155"/>
      <c r="C320" s="39"/>
      <c r="D320" s="39"/>
      <c r="E320" s="160"/>
      <c r="F320" s="40"/>
      <c r="G320" s="40"/>
      <c r="H320" s="127"/>
      <c r="I320" s="42"/>
      <c r="J320" s="42"/>
      <c r="K320" s="42"/>
      <c r="L320" s="42"/>
      <c r="M320" s="128"/>
      <c r="N320" s="42"/>
      <c r="O320" s="42"/>
      <c r="P320" s="42"/>
      <c r="Q320" s="42"/>
      <c r="R320" s="45"/>
      <c r="S320" s="40"/>
    </row>
    <row r="321" spans="1:19" ht="30.75">
      <c r="A321" s="552" t="s">
        <v>232</v>
      </c>
      <c r="B321" s="552"/>
      <c r="C321" s="552"/>
      <c r="D321" s="552"/>
      <c r="E321" s="552"/>
      <c r="F321" s="552"/>
      <c r="G321" s="552"/>
      <c r="H321" s="552"/>
      <c r="I321" s="552"/>
      <c r="J321" s="552"/>
      <c r="K321" s="552"/>
      <c r="L321" s="552"/>
      <c r="M321" s="552"/>
      <c r="N321" s="552"/>
      <c r="O321" s="552"/>
      <c r="P321" s="552"/>
      <c r="Q321" s="552"/>
      <c r="R321" s="552"/>
      <c r="S321" s="552"/>
    </row>
    <row r="322" spans="1:22" s="1" customFormat="1" ht="21">
      <c r="A322" s="545" t="s">
        <v>775</v>
      </c>
      <c r="B322" s="546"/>
      <c r="C322" s="546"/>
      <c r="D322" s="546"/>
      <c r="E322" s="546"/>
      <c r="F322" s="546"/>
      <c r="G322" s="546"/>
      <c r="H322" s="546"/>
      <c r="I322" s="546"/>
      <c r="J322" s="546"/>
      <c r="K322" s="546"/>
      <c r="L322" s="546"/>
      <c r="M322" s="546"/>
      <c r="N322" s="546"/>
      <c r="O322" s="546"/>
      <c r="P322" s="546"/>
      <c r="Q322" s="546"/>
      <c r="R322" s="546"/>
      <c r="S322" s="546"/>
      <c r="T322" s="84"/>
      <c r="U322" s="85"/>
      <c r="V322" s="85"/>
    </row>
    <row r="323" spans="1:19" s="1" customFormat="1" ht="21">
      <c r="A323" s="79" t="s">
        <v>164</v>
      </c>
      <c r="B323" s="82" t="s">
        <v>166</v>
      </c>
      <c r="C323" s="547" t="s">
        <v>0</v>
      </c>
      <c r="D323" s="548"/>
      <c r="E323" s="550" t="s">
        <v>1</v>
      </c>
      <c r="F323" s="550" t="s">
        <v>2</v>
      </c>
      <c r="G323" s="550" t="s">
        <v>4</v>
      </c>
      <c r="H323" s="556" t="s">
        <v>5</v>
      </c>
      <c r="I323" s="558" t="s">
        <v>13</v>
      </c>
      <c r="J323" s="558"/>
      <c r="K323" s="558"/>
      <c r="L323" s="558"/>
      <c r="M323" s="558"/>
      <c r="N323" s="558"/>
      <c r="O323" s="558"/>
      <c r="P323" s="558"/>
      <c r="Q323" s="558"/>
      <c r="R323" s="550" t="s">
        <v>6</v>
      </c>
      <c r="S323" s="550" t="s">
        <v>163</v>
      </c>
    </row>
    <row r="324" spans="1:19" s="1" customFormat="1" ht="78">
      <c r="A324" s="80" t="s">
        <v>165</v>
      </c>
      <c r="B324" s="83" t="s">
        <v>167</v>
      </c>
      <c r="C324" s="549"/>
      <c r="D324" s="548"/>
      <c r="E324" s="553"/>
      <c r="F324" s="551"/>
      <c r="G324" s="551"/>
      <c r="H324" s="557"/>
      <c r="I324" s="81" t="s">
        <v>7</v>
      </c>
      <c r="J324" s="81" t="s">
        <v>8</v>
      </c>
      <c r="K324" s="81" t="s">
        <v>17</v>
      </c>
      <c r="L324" s="81" t="s">
        <v>18</v>
      </c>
      <c r="M324" s="81" t="s">
        <v>11</v>
      </c>
      <c r="N324" s="81" t="s">
        <v>10</v>
      </c>
      <c r="O324" s="81" t="s">
        <v>9</v>
      </c>
      <c r="P324" s="81" t="s">
        <v>153</v>
      </c>
      <c r="Q324" s="81" t="s">
        <v>156</v>
      </c>
      <c r="R324" s="551"/>
      <c r="S324" s="551"/>
    </row>
    <row r="325" spans="1:19" s="17" customFormat="1" ht="21">
      <c r="A325" s="483"/>
      <c r="B325" s="152" t="s">
        <v>50</v>
      </c>
      <c r="C325" s="122" t="s">
        <v>906</v>
      </c>
      <c r="D325" s="137" t="s">
        <v>907</v>
      </c>
      <c r="E325" s="125" t="s">
        <v>908</v>
      </c>
      <c r="F325" s="93" t="s">
        <v>136</v>
      </c>
      <c r="G325" s="93">
        <v>15</v>
      </c>
      <c r="H325" s="94">
        <v>2.78</v>
      </c>
      <c r="I325" s="439" t="s">
        <v>826</v>
      </c>
      <c r="J325" s="439" t="s">
        <v>826</v>
      </c>
      <c r="K325" s="439" t="s">
        <v>826</v>
      </c>
      <c r="L325" s="439"/>
      <c r="M325" s="439" t="s">
        <v>826</v>
      </c>
      <c r="N325" s="439" t="s">
        <v>826</v>
      </c>
      <c r="O325" s="439" t="s">
        <v>826</v>
      </c>
      <c r="P325" s="439" t="s">
        <v>826</v>
      </c>
      <c r="Q325" s="191"/>
      <c r="R325" s="93" t="s">
        <v>919</v>
      </c>
      <c r="S325" s="93"/>
    </row>
    <row r="326" spans="1:19" s="17" customFormat="1" ht="21">
      <c r="A326" s="484"/>
      <c r="B326" s="152" t="s">
        <v>51</v>
      </c>
      <c r="C326" s="122" t="s">
        <v>910</v>
      </c>
      <c r="D326" s="137" t="s">
        <v>911</v>
      </c>
      <c r="E326" s="125" t="s">
        <v>908</v>
      </c>
      <c r="F326" s="93" t="s">
        <v>158</v>
      </c>
      <c r="G326" s="93">
        <v>15</v>
      </c>
      <c r="H326" s="94">
        <v>3.31</v>
      </c>
      <c r="I326" s="439" t="s">
        <v>826</v>
      </c>
      <c r="J326" s="439" t="s">
        <v>826</v>
      </c>
      <c r="K326" s="439" t="s">
        <v>826</v>
      </c>
      <c r="L326" s="191"/>
      <c r="M326" s="439" t="s">
        <v>826</v>
      </c>
      <c r="N326" s="439" t="s">
        <v>826</v>
      </c>
      <c r="O326" s="439" t="s">
        <v>826</v>
      </c>
      <c r="P326" s="439" t="s">
        <v>826</v>
      </c>
      <c r="Q326" s="191"/>
      <c r="R326" s="93" t="s">
        <v>920</v>
      </c>
      <c r="S326" s="93"/>
    </row>
    <row r="327" spans="1:19" s="17" customFormat="1" ht="21">
      <c r="A327" s="347"/>
      <c r="B327" s="152" t="s">
        <v>84</v>
      </c>
      <c r="C327" s="122"/>
      <c r="D327" s="137"/>
      <c r="E327" s="125"/>
      <c r="F327" s="93"/>
      <c r="G327" s="93"/>
      <c r="H327" s="94"/>
      <c r="I327" s="191"/>
      <c r="J327" s="191"/>
      <c r="K327" s="191"/>
      <c r="L327" s="191"/>
      <c r="M327" s="191"/>
      <c r="N327" s="191"/>
      <c r="O327" s="191"/>
      <c r="P327" s="191"/>
      <c r="Q327" s="191"/>
      <c r="R327" s="93"/>
      <c r="S327" s="93"/>
    </row>
    <row r="328" spans="1:19" s="17" customFormat="1" ht="21">
      <c r="A328" s="332"/>
      <c r="B328" s="152" t="s">
        <v>85</v>
      </c>
      <c r="C328" s="122" t="s">
        <v>913</v>
      </c>
      <c r="D328" s="137" t="s">
        <v>918</v>
      </c>
      <c r="E328" s="125" t="s">
        <v>915</v>
      </c>
      <c r="F328" s="93" t="s">
        <v>136</v>
      </c>
      <c r="G328" s="93">
        <v>16</v>
      </c>
      <c r="H328" s="94">
        <v>2.98</v>
      </c>
      <c r="I328" s="439" t="s">
        <v>826</v>
      </c>
      <c r="J328" s="439" t="s">
        <v>826</v>
      </c>
      <c r="K328" s="439" t="s">
        <v>826</v>
      </c>
      <c r="L328" s="439" t="s">
        <v>826</v>
      </c>
      <c r="M328" s="439" t="s">
        <v>826</v>
      </c>
      <c r="N328" s="439" t="s">
        <v>826</v>
      </c>
      <c r="O328" s="439" t="s">
        <v>826</v>
      </c>
      <c r="P328" s="439" t="s">
        <v>826</v>
      </c>
      <c r="Q328" s="191"/>
      <c r="R328" s="93" t="s">
        <v>917</v>
      </c>
      <c r="S328" s="93"/>
    </row>
    <row r="329" spans="1:19" s="17" customFormat="1" ht="21">
      <c r="A329" s="347"/>
      <c r="B329" s="152" t="s">
        <v>118</v>
      </c>
      <c r="C329" s="122"/>
      <c r="D329" s="137"/>
      <c r="E329" s="125"/>
      <c r="F329" s="93"/>
      <c r="G329" s="93"/>
      <c r="H329" s="94"/>
      <c r="I329" s="191"/>
      <c r="J329" s="191"/>
      <c r="K329" s="191"/>
      <c r="L329" s="191"/>
      <c r="M329" s="191"/>
      <c r="N329" s="191"/>
      <c r="O329" s="191"/>
      <c r="P329" s="191"/>
      <c r="Q329" s="191"/>
      <c r="R329" s="93"/>
      <c r="S329" s="93"/>
    </row>
    <row r="330" spans="1:19" s="17" customFormat="1" ht="21">
      <c r="A330" s="332"/>
      <c r="B330" s="152" t="s">
        <v>119</v>
      </c>
      <c r="C330" s="122"/>
      <c r="D330" s="137"/>
      <c r="E330" s="125"/>
      <c r="F330" s="93"/>
      <c r="G330" s="93"/>
      <c r="H330" s="94"/>
      <c r="I330" s="191"/>
      <c r="J330" s="191"/>
      <c r="K330" s="191"/>
      <c r="L330" s="191"/>
      <c r="M330" s="191"/>
      <c r="N330" s="191"/>
      <c r="O330" s="191"/>
      <c r="P330" s="191"/>
      <c r="Q330" s="191"/>
      <c r="R330" s="93"/>
      <c r="S330" s="93"/>
    </row>
    <row r="331" spans="1:19" s="17" customFormat="1" ht="21">
      <c r="A331" s="48"/>
      <c r="B331" s="155"/>
      <c r="C331" s="39"/>
      <c r="D331" s="39"/>
      <c r="E331" s="160"/>
      <c r="F331" s="40"/>
      <c r="G331" s="40"/>
      <c r="H331" s="41"/>
      <c r="I331" s="42"/>
      <c r="J331" s="42"/>
      <c r="K331" s="42"/>
      <c r="L331" s="42"/>
      <c r="M331" s="42"/>
      <c r="N331" s="42"/>
      <c r="O331" s="42"/>
      <c r="P331" s="42"/>
      <c r="Q331" s="42"/>
      <c r="R331" s="45"/>
      <c r="S331" s="40"/>
    </row>
    <row r="332" spans="1:19" s="17" customFormat="1" ht="21">
      <c r="A332" s="48"/>
      <c r="B332" s="155"/>
      <c r="C332" s="39"/>
      <c r="D332" s="39"/>
      <c r="E332" s="160"/>
      <c r="F332" s="40"/>
      <c r="G332" s="40"/>
      <c r="H332" s="41"/>
      <c r="I332" s="42"/>
      <c r="J332" s="42"/>
      <c r="K332" s="42"/>
      <c r="L332" s="42"/>
      <c r="M332" s="42"/>
      <c r="N332" s="42"/>
      <c r="O332" s="42"/>
      <c r="P332" s="42"/>
      <c r="Q332" s="42"/>
      <c r="R332" s="45"/>
      <c r="S332" s="40"/>
    </row>
    <row r="333" spans="1:19" s="17" customFormat="1" ht="21">
      <c r="A333" s="48"/>
      <c r="B333" s="155"/>
      <c r="C333" s="39"/>
      <c r="D333" s="39"/>
      <c r="E333" s="160"/>
      <c r="F333" s="40"/>
      <c r="G333" s="40"/>
      <c r="H333" s="41"/>
      <c r="I333" s="42"/>
      <c r="J333" s="42"/>
      <c r="K333" s="42"/>
      <c r="L333" s="42"/>
      <c r="M333" s="42"/>
      <c r="N333" s="42"/>
      <c r="O333" s="42"/>
      <c r="P333" s="42"/>
      <c r="Q333" s="42"/>
      <c r="R333" s="45"/>
      <c r="S333" s="40"/>
    </row>
    <row r="334" spans="1:19" s="17" customFormat="1" ht="21">
      <c r="A334" s="48"/>
      <c r="B334" s="155"/>
      <c r="C334" s="39"/>
      <c r="D334" s="39"/>
      <c r="E334" s="160"/>
      <c r="F334" s="40"/>
      <c r="G334" s="40"/>
      <c r="H334" s="41"/>
      <c r="I334" s="42"/>
      <c r="J334" s="42"/>
      <c r="K334" s="42"/>
      <c r="L334" s="42"/>
      <c r="M334" s="42"/>
      <c r="N334" s="42"/>
      <c r="O334" s="42"/>
      <c r="P334" s="42"/>
      <c r="Q334" s="42"/>
      <c r="R334" s="45"/>
      <c r="S334" s="40"/>
    </row>
    <row r="335" spans="1:19" s="17" customFormat="1" ht="21">
      <c r="A335" s="48"/>
      <c r="B335" s="155"/>
      <c r="C335" s="39"/>
      <c r="D335" s="39"/>
      <c r="E335" s="160"/>
      <c r="F335" s="40"/>
      <c r="G335" s="40"/>
      <c r="H335" s="41"/>
      <c r="I335" s="42"/>
      <c r="J335" s="42"/>
      <c r="K335" s="42"/>
      <c r="L335" s="42"/>
      <c r="M335" s="42"/>
      <c r="N335" s="42"/>
      <c r="O335" s="42"/>
      <c r="P335" s="42"/>
      <c r="Q335" s="42"/>
      <c r="R335" s="45"/>
      <c r="S335" s="40"/>
    </row>
    <row r="336" spans="1:19" s="17" customFormat="1" ht="21">
      <c r="A336" s="48"/>
      <c r="B336" s="155"/>
      <c r="C336" s="39"/>
      <c r="D336" s="39"/>
      <c r="E336" s="160"/>
      <c r="F336" s="40"/>
      <c r="G336" s="40"/>
      <c r="H336" s="41"/>
      <c r="I336" s="42"/>
      <c r="J336" s="42"/>
      <c r="K336" s="42"/>
      <c r="L336" s="42"/>
      <c r="M336" s="42"/>
      <c r="N336" s="42"/>
      <c r="O336" s="42"/>
      <c r="P336" s="42"/>
      <c r="Q336" s="42"/>
      <c r="R336" s="45"/>
      <c r="S336" s="40"/>
    </row>
    <row r="337" spans="1:19" s="17" customFormat="1" ht="21">
      <c r="A337" s="48"/>
      <c r="B337" s="155"/>
      <c r="C337" s="39"/>
      <c r="D337" s="39"/>
      <c r="E337" s="160"/>
      <c r="F337" s="40"/>
      <c r="G337" s="40"/>
      <c r="H337" s="41"/>
      <c r="I337" s="42"/>
      <c r="J337" s="42"/>
      <c r="K337" s="42"/>
      <c r="L337" s="42"/>
      <c r="M337" s="42"/>
      <c r="N337" s="42"/>
      <c r="O337" s="42"/>
      <c r="P337" s="42"/>
      <c r="Q337" s="42"/>
      <c r="R337" s="45"/>
      <c r="S337" s="40"/>
    </row>
    <row r="338" spans="1:19" s="17" customFormat="1" ht="21">
      <c r="A338" s="48"/>
      <c r="B338" s="155"/>
      <c r="C338" s="39"/>
      <c r="D338" s="39"/>
      <c r="E338" s="160"/>
      <c r="F338" s="40"/>
      <c r="G338" s="40"/>
      <c r="H338" s="41"/>
      <c r="I338" s="42"/>
      <c r="J338" s="42"/>
      <c r="K338" s="42"/>
      <c r="L338" s="42"/>
      <c r="M338" s="42"/>
      <c r="N338" s="42"/>
      <c r="O338" s="42"/>
      <c r="P338" s="42"/>
      <c r="Q338" s="42"/>
      <c r="R338" s="45"/>
      <c r="S338" s="40"/>
    </row>
    <row r="339" spans="1:19" s="17" customFormat="1" ht="21">
      <c r="A339" s="48"/>
      <c r="B339" s="155"/>
      <c r="C339" s="39"/>
      <c r="D339" s="39"/>
      <c r="E339" s="160"/>
      <c r="F339" s="40"/>
      <c r="G339" s="40"/>
      <c r="H339" s="41"/>
      <c r="I339" s="42"/>
      <c r="J339" s="42"/>
      <c r="K339" s="42"/>
      <c r="L339" s="42"/>
      <c r="M339" s="42"/>
      <c r="N339" s="42"/>
      <c r="O339" s="42"/>
      <c r="P339" s="42"/>
      <c r="Q339" s="42"/>
      <c r="R339" s="45"/>
      <c r="S339" s="40"/>
    </row>
    <row r="340" spans="1:19" s="17" customFormat="1" ht="21">
      <c r="A340" s="48"/>
      <c r="B340" s="155"/>
      <c r="C340" s="39"/>
      <c r="D340" s="39"/>
      <c r="E340" s="160"/>
      <c r="F340" s="40"/>
      <c r="G340" s="40"/>
      <c r="H340" s="41"/>
      <c r="I340" s="42"/>
      <c r="J340" s="42"/>
      <c r="K340" s="42"/>
      <c r="L340" s="42"/>
      <c r="M340" s="42"/>
      <c r="N340" s="42"/>
      <c r="O340" s="42"/>
      <c r="P340" s="42"/>
      <c r="Q340" s="42"/>
      <c r="R340" s="45"/>
      <c r="S340" s="40"/>
    </row>
    <row r="341" spans="1:19" s="17" customFormat="1" ht="21">
      <c r="A341" s="48"/>
      <c r="B341" s="155"/>
      <c r="C341" s="39"/>
      <c r="D341" s="39"/>
      <c r="E341" s="160"/>
      <c r="F341" s="40"/>
      <c r="G341" s="40"/>
      <c r="H341" s="41"/>
      <c r="I341" s="42"/>
      <c r="J341" s="42"/>
      <c r="K341" s="42"/>
      <c r="L341" s="42"/>
      <c r="M341" s="42"/>
      <c r="N341" s="42"/>
      <c r="O341" s="42"/>
      <c r="P341" s="42"/>
      <c r="Q341" s="42"/>
      <c r="R341" s="45"/>
      <c r="S341" s="40"/>
    </row>
    <row r="342" spans="1:19" s="17" customFormat="1" ht="21">
      <c r="A342" s="48"/>
      <c r="B342" s="155"/>
      <c r="C342" s="39"/>
      <c r="D342" s="39"/>
      <c r="E342" s="160"/>
      <c r="F342" s="40"/>
      <c r="G342" s="40"/>
      <c r="H342" s="41"/>
      <c r="I342" s="42"/>
      <c r="J342" s="42"/>
      <c r="K342" s="42"/>
      <c r="L342" s="42"/>
      <c r="M342" s="42"/>
      <c r="N342" s="42"/>
      <c r="O342" s="42"/>
      <c r="P342" s="42"/>
      <c r="Q342" s="42"/>
      <c r="R342" s="45"/>
      <c r="S342" s="40"/>
    </row>
    <row r="343" spans="1:19" ht="30.75">
      <c r="A343" s="552" t="s">
        <v>233</v>
      </c>
      <c r="B343" s="552"/>
      <c r="C343" s="552"/>
      <c r="D343" s="552"/>
      <c r="E343" s="552"/>
      <c r="F343" s="552"/>
      <c r="G343" s="552"/>
      <c r="H343" s="552"/>
      <c r="I343" s="552"/>
      <c r="J343" s="552"/>
      <c r="K343" s="552"/>
      <c r="L343" s="552"/>
      <c r="M343" s="552"/>
      <c r="N343" s="552"/>
      <c r="O343" s="552"/>
      <c r="P343" s="552"/>
      <c r="Q343" s="552"/>
      <c r="R343" s="552"/>
      <c r="S343" s="552"/>
    </row>
    <row r="344" spans="1:22" s="1" customFormat="1" ht="21">
      <c r="A344" s="545" t="s">
        <v>775</v>
      </c>
      <c r="B344" s="546"/>
      <c r="C344" s="546"/>
      <c r="D344" s="546"/>
      <c r="E344" s="546"/>
      <c r="F344" s="546"/>
      <c r="G344" s="546"/>
      <c r="H344" s="546"/>
      <c r="I344" s="546"/>
      <c r="J344" s="546"/>
      <c r="K344" s="546"/>
      <c r="L344" s="546"/>
      <c r="M344" s="546"/>
      <c r="N344" s="546"/>
      <c r="O344" s="546"/>
      <c r="P344" s="546"/>
      <c r="Q344" s="546"/>
      <c r="R344" s="546"/>
      <c r="S344" s="546"/>
      <c r="T344" s="84"/>
      <c r="U344" s="85"/>
      <c r="V344" s="85"/>
    </row>
    <row r="345" spans="1:19" s="1" customFormat="1" ht="21">
      <c r="A345" s="79" t="s">
        <v>164</v>
      </c>
      <c r="B345" s="82" t="s">
        <v>166</v>
      </c>
      <c r="C345" s="547" t="s">
        <v>0</v>
      </c>
      <c r="D345" s="548"/>
      <c r="E345" s="550" t="s">
        <v>1</v>
      </c>
      <c r="F345" s="550" t="s">
        <v>2</v>
      </c>
      <c r="G345" s="550" t="s">
        <v>4</v>
      </c>
      <c r="H345" s="556" t="s">
        <v>5</v>
      </c>
      <c r="I345" s="558" t="s">
        <v>13</v>
      </c>
      <c r="J345" s="558"/>
      <c r="K345" s="558"/>
      <c r="L345" s="558"/>
      <c r="M345" s="558"/>
      <c r="N345" s="558"/>
      <c r="O345" s="558"/>
      <c r="P345" s="558"/>
      <c r="Q345" s="558"/>
      <c r="R345" s="550" t="s">
        <v>6</v>
      </c>
      <c r="S345" s="550" t="s">
        <v>163</v>
      </c>
    </row>
    <row r="346" spans="1:19" s="1" customFormat="1" ht="78">
      <c r="A346" s="80" t="s">
        <v>165</v>
      </c>
      <c r="B346" s="83" t="s">
        <v>167</v>
      </c>
      <c r="C346" s="549"/>
      <c r="D346" s="548"/>
      <c r="E346" s="553"/>
      <c r="F346" s="551"/>
      <c r="G346" s="551"/>
      <c r="H346" s="557"/>
      <c r="I346" s="81" t="s">
        <v>7</v>
      </c>
      <c r="J346" s="81" t="s">
        <v>8</v>
      </c>
      <c r="K346" s="81" t="s">
        <v>17</v>
      </c>
      <c r="L346" s="81" t="s">
        <v>18</v>
      </c>
      <c r="M346" s="81" t="s">
        <v>11</v>
      </c>
      <c r="N346" s="81" t="s">
        <v>10</v>
      </c>
      <c r="O346" s="81" t="s">
        <v>9</v>
      </c>
      <c r="P346" s="81" t="s">
        <v>153</v>
      </c>
      <c r="Q346" s="81" t="s">
        <v>156</v>
      </c>
      <c r="R346" s="551"/>
      <c r="S346" s="551"/>
    </row>
    <row r="347" spans="1:19" s="17" customFormat="1" ht="21">
      <c r="A347" s="483" t="s">
        <v>169</v>
      </c>
      <c r="B347" s="152" t="s">
        <v>52</v>
      </c>
      <c r="C347" s="122" t="s">
        <v>1148</v>
      </c>
      <c r="D347" s="137" t="s">
        <v>1149</v>
      </c>
      <c r="E347" s="125" t="s">
        <v>1150</v>
      </c>
      <c r="F347" s="93" t="s">
        <v>136</v>
      </c>
      <c r="G347" s="93">
        <v>16</v>
      </c>
      <c r="H347" s="94">
        <v>3.58</v>
      </c>
      <c r="I347" s="439" t="s">
        <v>826</v>
      </c>
      <c r="J347" s="439" t="s">
        <v>826</v>
      </c>
      <c r="K347" s="439" t="s">
        <v>826</v>
      </c>
      <c r="L347" s="191"/>
      <c r="M347" s="439" t="s">
        <v>826</v>
      </c>
      <c r="N347" s="439" t="s">
        <v>826</v>
      </c>
      <c r="O347" s="439" t="s">
        <v>826</v>
      </c>
      <c r="P347" s="191"/>
      <c r="Q347" s="199"/>
      <c r="R347" s="93"/>
      <c r="S347" s="93"/>
    </row>
    <row r="348" spans="1:19" s="17" customFormat="1" ht="21">
      <c r="A348" s="484"/>
      <c r="B348" s="152" t="s">
        <v>53</v>
      </c>
      <c r="C348" s="122" t="s">
        <v>1171</v>
      </c>
      <c r="D348" s="137" t="s">
        <v>1172</v>
      </c>
      <c r="E348" s="125" t="s">
        <v>1150</v>
      </c>
      <c r="F348" s="93" t="s">
        <v>136</v>
      </c>
      <c r="G348" s="93">
        <v>17</v>
      </c>
      <c r="H348" s="94">
        <v>3.62</v>
      </c>
      <c r="I348" s="439" t="s">
        <v>826</v>
      </c>
      <c r="J348" s="439" t="s">
        <v>826</v>
      </c>
      <c r="K348" s="439" t="s">
        <v>826</v>
      </c>
      <c r="L348" s="191"/>
      <c r="M348" s="439" t="s">
        <v>826</v>
      </c>
      <c r="N348" s="191"/>
      <c r="O348" s="439" t="s">
        <v>826</v>
      </c>
      <c r="P348" s="191"/>
      <c r="Q348" s="199"/>
      <c r="R348" s="93"/>
      <c r="S348" s="93"/>
    </row>
    <row r="349" spans="1:19" s="17" customFormat="1" ht="21">
      <c r="A349" s="483" t="s">
        <v>169</v>
      </c>
      <c r="B349" s="152" t="s">
        <v>86</v>
      </c>
      <c r="C349" s="122" t="s">
        <v>1174</v>
      </c>
      <c r="D349" s="137" t="s">
        <v>1175</v>
      </c>
      <c r="E349" s="125" t="s">
        <v>1195</v>
      </c>
      <c r="F349" s="93" t="s">
        <v>136</v>
      </c>
      <c r="G349" s="93">
        <v>17</v>
      </c>
      <c r="H349" s="94">
        <v>2.77</v>
      </c>
      <c r="I349" s="439" t="s">
        <v>826</v>
      </c>
      <c r="J349" s="439" t="s">
        <v>826</v>
      </c>
      <c r="K349" s="439" t="s">
        <v>826</v>
      </c>
      <c r="L349" s="191"/>
      <c r="M349" s="439" t="s">
        <v>826</v>
      </c>
      <c r="N349" s="439" t="s">
        <v>826</v>
      </c>
      <c r="O349" s="439" t="s">
        <v>826</v>
      </c>
      <c r="P349" s="439" t="s">
        <v>826</v>
      </c>
      <c r="Q349" s="191"/>
      <c r="R349" s="93"/>
      <c r="S349" s="93"/>
    </row>
    <row r="350" spans="1:19" s="17" customFormat="1" ht="21">
      <c r="A350" s="484"/>
      <c r="B350" s="152" t="s">
        <v>87</v>
      </c>
      <c r="C350" s="122" t="s">
        <v>1177</v>
      </c>
      <c r="D350" s="137" t="s">
        <v>1178</v>
      </c>
      <c r="E350" s="125" t="s">
        <v>1195</v>
      </c>
      <c r="F350" s="93" t="s">
        <v>136</v>
      </c>
      <c r="G350" s="93">
        <v>17</v>
      </c>
      <c r="H350" s="94">
        <v>3.38</v>
      </c>
      <c r="I350" s="439" t="s">
        <v>826</v>
      </c>
      <c r="J350" s="439" t="s">
        <v>826</v>
      </c>
      <c r="K350" s="439" t="s">
        <v>826</v>
      </c>
      <c r="L350" s="191"/>
      <c r="M350" s="439" t="s">
        <v>826</v>
      </c>
      <c r="N350" s="439" t="s">
        <v>826</v>
      </c>
      <c r="O350" s="439"/>
      <c r="P350" s="439" t="s">
        <v>826</v>
      </c>
      <c r="Q350" s="199"/>
      <c r="R350" s="93"/>
      <c r="S350" s="93"/>
    </row>
    <row r="351" spans="1:19" s="17" customFormat="1" ht="21">
      <c r="A351" s="483" t="s">
        <v>169</v>
      </c>
      <c r="B351" s="152" t="s">
        <v>120</v>
      </c>
      <c r="C351" s="122" t="s">
        <v>1180</v>
      </c>
      <c r="D351" s="137" t="s">
        <v>1181</v>
      </c>
      <c r="E351" s="125" t="s">
        <v>1182</v>
      </c>
      <c r="F351" s="93" t="s">
        <v>354</v>
      </c>
      <c r="G351" s="93">
        <v>16</v>
      </c>
      <c r="H351" s="94">
        <v>3.47</v>
      </c>
      <c r="I351" s="439" t="s">
        <v>826</v>
      </c>
      <c r="J351" s="439" t="s">
        <v>826</v>
      </c>
      <c r="K351" s="439" t="s">
        <v>826</v>
      </c>
      <c r="L351" s="191"/>
      <c r="M351" s="439" t="s">
        <v>826</v>
      </c>
      <c r="N351" s="439" t="s">
        <v>826</v>
      </c>
      <c r="O351" s="439" t="s">
        <v>826</v>
      </c>
      <c r="P351" s="439" t="s">
        <v>826</v>
      </c>
      <c r="Q351" s="191"/>
      <c r="R351" s="93"/>
      <c r="S351" s="93"/>
    </row>
    <row r="352" spans="1:19" s="17" customFormat="1" ht="21">
      <c r="A352" s="484"/>
      <c r="B352" s="152" t="s">
        <v>121</v>
      </c>
      <c r="C352" s="122" t="s">
        <v>1184</v>
      </c>
      <c r="D352" s="137" t="s">
        <v>1185</v>
      </c>
      <c r="E352" s="125" t="s">
        <v>1182</v>
      </c>
      <c r="F352" s="93" t="s">
        <v>355</v>
      </c>
      <c r="G352" s="93">
        <v>16</v>
      </c>
      <c r="H352" s="94">
        <v>2.88</v>
      </c>
      <c r="I352" s="439" t="s">
        <v>826</v>
      </c>
      <c r="J352" s="439" t="s">
        <v>826</v>
      </c>
      <c r="K352" s="439" t="s">
        <v>826</v>
      </c>
      <c r="L352" s="191"/>
      <c r="M352" s="439" t="s">
        <v>826</v>
      </c>
      <c r="N352" s="439" t="s">
        <v>826</v>
      </c>
      <c r="O352" s="439" t="s">
        <v>826</v>
      </c>
      <c r="P352" s="439" t="s">
        <v>826</v>
      </c>
      <c r="Q352" s="199"/>
      <c r="R352" s="93"/>
      <c r="S352" s="93"/>
    </row>
    <row r="353" spans="1:19" s="17" customFormat="1" ht="21">
      <c r="A353" s="483" t="s">
        <v>169</v>
      </c>
      <c r="B353" s="202" t="s">
        <v>726</v>
      </c>
      <c r="C353" s="122" t="s">
        <v>1188</v>
      </c>
      <c r="D353" s="137" t="s">
        <v>1189</v>
      </c>
      <c r="E353" s="125" t="s">
        <v>1182</v>
      </c>
      <c r="F353" s="93" t="s">
        <v>354</v>
      </c>
      <c r="G353" s="93">
        <v>16</v>
      </c>
      <c r="H353" s="94">
        <v>3.34</v>
      </c>
      <c r="I353" s="439" t="s">
        <v>826</v>
      </c>
      <c r="J353" s="439" t="s">
        <v>826</v>
      </c>
      <c r="K353" s="439" t="s">
        <v>826</v>
      </c>
      <c r="L353" s="191"/>
      <c r="M353" s="439" t="s">
        <v>826</v>
      </c>
      <c r="N353" s="439" t="s">
        <v>826</v>
      </c>
      <c r="O353" s="439" t="s">
        <v>826</v>
      </c>
      <c r="P353" s="439" t="s">
        <v>826</v>
      </c>
      <c r="Q353" s="191"/>
      <c r="R353" s="93"/>
      <c r="S353" s="93"/>
    </row>
    <row r="354" spans="1:19" s="17" customFormat="1" ht="21">
      <c r="A354" s="484"/>
      <c r="B354" s="202" t="s">
        <v>727</v>
      </c>
      <c r="C354" s="122" t="s">
        <v>1191</v>
      </c>
      <c r="D354" s="137" t="s">
        <v>1192</v>
      </c>
      <c r="E354" s="125" t="s">
        <v>1182</v>
      </c>
      <c r="F354" s="93" t="s">
        <v>354</v>
      </c>
      <c r="G354" s="93">
        <v>16</v>
      </c>
      <c r="H354" s="94">
        <v>3.72</v>
      </c>
      <c r="I354" s="439" t="s">
        <v>826</v>
      </c>
      <c r="J354" s="439" t="s">
        <v>826</v>
      </c>
      <c r="K354" s="439" t="s">
        <v>826</v>
      </c>
      <c r="L354" s="191"/>
      <c r="M354" s="439" t="s">
        <v>826</v>
      </c>
      <c r="N354" s="439" t="s">
        <v>826</v>
      </c>
      <c r="O354" s="439" t="s">
        <v>826</v>
      </c>
      <c r="P354" s="439" t="s">
        <v>826</v>
      </c>
      <c r="Q354" s="191"/>
      <c r="R354" s="93"/>
      <c r="S354" s="93"/>
    </row>
    <row r="355" spans="1:19" s="17" customFormat="1" ht="21">
      <c r="A355" s="130"/>
      <c r="B355" s="155"/>
      <c r="C355" s="39"/>
      <c r="D355" s="39"/>
      <c r="E355" s="160"/>
      <c r="F355" s="40"/>
      <c r="G355" s="40"/>
      <c r="H355" s="41"/>
      <c r="I355" s="42"/>
      <c r="J355" s="42"/>
      <c r="K355" s="42"/>
      <c r="L355" s="42"/>
      <c r="M355" s="42"/>
      <c r="N355" s="42"/>
      <c r="O355" s="42"/>
      <c r="P355" s="42"/>
      <c r="Q355" s="42"/>
      <c r="R355" s="45"/>
      <c r="S355" s="40"/>
    </row>
    <row r="356" spans="1:19" s="17" customFormat="1" ht="21">
      <c r="A356" s="130"/>
      <c r="B356" s="155"/>
      <c r="C356" s="39"/>
      <c r="D356" s="39"/>
      <c r="E356" s="160"/>
      <c r="F356" s="40"/>
      <c r="G356" s="40"/>
      <c r="H356" s="41"/>
      <c r="I356" s="42"/>
      <c r="J356" s="42"/>
      <c r="K356" s="42"/>
      <c r="L356" s="42"/>
      <c r="M356" s="42"/>
      <c r="N356" s="42"/>
      <c r="O356" s="42"/>
      <c r="P356" s="42"/>
      <c r="Q356" s="42"/>
      <c r="R356" s="45"/>
      <c r="S356" s="40"/>
    </row>
    <row r="357" spans="1:19" s="17" customFormat="1" ht="21">
      <c r="A357" s="130"/>
      <c r="B357" s="155"/>
      <c r="C357" s="39"/>
      <c r="D357" s="39"/>
      <c r="E357" s="160"/>
      <c r="F357" s="40"/>
      <c r="G357" s="40"/>
      <c r="H357" s="41"/>
      <c r="I357" s="42"/>
      <c r="J357" s="42"/>
      <c r="K357" s="42"/>
      <c r="L357" s="42"/>
      <c r="M357" s="42"/>
      <c r="N357" s="42"/>
      <c r="O357" s="42"/>
      <c r="P357" s="42"/>
      <c r="Q357" s="42"/>
      <c r="R357" s="45"/>
      <c r="S357" s="40"/>
    </row>
    <row r="358" spans="1:19" s="17" customFormat="1" ht="21">
      <c r="A358" s="130"/>
      <c r="B358" s="155"/>
      <c r="C358" s="39"/>
      <c r="D358" s="39"/>
      <c r="E358" s="160"/>
      <c r="F358" s="40"/>
      <c r="G358" s="40"/>
      <c r="H358" s="41"/>
      <c r="I358" s="42"/>
      <c r="J358" s="42"/>
      <c r="K358" s="42"/>
      <c r="L358" s="42"/>
      <c r="M358" s="42"/>
      <c r="N358" s="42"/>
      <c r="O358" s="42"/>
      <c r="P358" s="42"/>
      <c r="Q358" s="42"/>
      <c r="R358" s="45"/>
      <c r="S358" s="40"/>
    </row>
    <row r="359" spans="1:19" s="17" customFormat="1" ht="21">
      <c r="A359" s="130"/>
      <c r="B359" s="155"/>
      <c r="C359" s="39"/>
      <c r="D359" s="39"/>
      <c r="E359" s="160"/>
      <c r="F359" s="40"/>
      <c r="G359" s="40"/>
      <c r="H359" s="41"/>
      <c r="I359" s="42"/>
      <c r="J359" s="42"/>
      <c r="K359" s="42"/>
      <c r="L359" s="42"/>
      <c r="M359" s="42"/>
      <c r="N359" s="42"/>
      <c r="O359" s="42"/>
      <c r="P359" s="42"/>
      <c r="Q359" s="42"/>
      <c r="R359" s="45"/>
      <c r="S359" s="40"/>
    </row>
    <row r="360" spans="1:19" s="17" customFormat="1" ht="21">
      <c r="A360" s="130"/>
      <c r="B360" s="155"/>
      <c r="C360" s="39"/>
      <c r="D360" s="39"/>
      <c r="E360" s="160"/>
      <c r="F360" s="40"/>
      <c r="G360" s="40"/>
      <c r="H360" s="41"/>
      <c r="I360" s="42"/>
      <c r="J360" s="42"/>
      <c r="K360" s="42"/>
      <c r="L360" s="42"/>
      <c r="M360" s="42"/>
      <c r="N360" s="42"/>
      <c r="O360" s="42"/>
      <c r="P360" s="42"/>
      <c r="Q360" s="42"/>
      <c r="R360" s="45"/>
      <c r="S360" s="40"/>
    </row>
    <row r="361" spans="1:19" s="17" customFormat="1" ht="21">
      <c r="A361" s="130"/>
      <c r="B361" s="155"/>
      <c r="C361" s="39"/>
      <c r="D361" s="39"/>
      <c r="E361" s="160"/>
      <c r="F361" s="40"/>
      <c r="G361" s="40"/>
      <c r="H361" s="41"/>
      <c r="I361" s="42"/>
      <c r="J361" s="42"/>
      <c r="K361" s="42"/>
      <c r="L361" s="42"/>
      <c r="M361" s="42"/>
      <c r="N361" s="42"/>
      <c r="O361" s="42"/>
      <c r="P361" s="42"/>
      <c r="Q361" s="42"/>
      <c r="R361" s="45"/>
      <c r="S361" s="40"/>
    </row>
    <row r="362" spans="1:19" s="17" customFormat="1" ht="21">
      <c r="A362" s="130"/>
      <c r="B362" s="155"/>
      <c r="C362" s="39"/>
      <c r="D362" s="39"/>
      <c r="E362" s="160"/>
      <c r="F362" s="40"/>
      <c r="G362" s="40"/>
      <c r="H362" s="41"/>
      <c r="I362" s="42"/>
      <c r="J362" s="42"/>
      <c r="K362" s="42"/>
      <c r="L362" s="42"/>
      <c r="M362" s="42"/>
      <c r="N362" s="42"/>
      <c r="O362" s="42"/>
      <c r="P362" s="42"/>
      <c r="Q362" s="42"/>
      <c r="R362" s="45"/>
      <c r="S362" s="40"/>
    </row>
    <row r="363" spans="1:19" s="17" customFormat="1" ht="21">
      <c r="A363" s="130"/>
      <c r="B363" s="155"/>
      <c r="C363" s="39"/>
      <c r="D363" s="39"/>
      <c r="E363" s="160"/>
      <c r="F363" s="40"/>
      <c r="G363" s="40"/>
      <c r="H363" s="41"/>
      <c r="I363" s="42"/>
      <c r="J363" s="42"/>
      <c r="K363" s="42"/>
      <c r="L363" s="42"/>
      <c r="M363" s="42"/>
      <c r="N363" s="42"/>
      <c r="O363" s="42"/>
      <c r="P363" s="42"/>
      <c r="Q363" s="42"/>
      <c r="R363" s="45"/>
      <c r="S363" s="40"/>
    </row>
    <row r="364" spans="1:19" ht="30.75">
      <c r="A364" s="552" t="s">
        <v>234</v>
      </c>
      <c r="B364" s="552"/>
      <c r="C364" s="552"/>
      <c r="D364" s="552"/>
      <c r="E364" s="552"/>
      <c r="F364" s="552"/>
      <c r="G364" s="552"/>
      <c r="H364" s="552"/>
      <c r="I364" s="552"/>
      <c r="J364" s="552"/>
      <c r="K364" s="552"/>
      <c r="L364" s="552"/>
      <c r="M364" s="552"/>
      <c r="N364" s="552"/>
      <c r="O364" s="552"/>
      <c r="P364" s="552"/>
      <c r="Q364" s="552"/>
      <c r="R364" s="552"/>
      <c r="S364" s="552"/>
    </row>
    <row r="365" spans="1:22" s="1" customFormat="1" ht="21">
      <c r="A365" s="545" t="s">
        <v>775</v>
      </c>
      <c r="B365" s="546"/>
      <c r="C365" s="546"/>
      <c r="D365" s="546"/>
      <c r="E365" s="546"/>
      <c r="F365" s="546"/>
      <c r="G365" s="546"/>
      <c r="H365" s="546"/>
      <c r="I365" s="546"/>
      <c r="J365" s="546"/>
      <c r="K365" s="546"/>
      <c r="L365" s="546"/>
      <c r="M365" s="546"/>
      <c r="N365" s="546"/>
      <c r="O365" s="546"/>
      <c r="P365" s="546"/>
      <c r="Q365" s="546"/>
      <c r="R365" s="546"/>
      <c r="S365" s="546"/>
      <c r="T365" s="84"/>
      <c r="U365" s="85"/>
      <c r="V365" s="85"/>
    </row>
    <row r="366" spans="1:19" s="1" customFormat="1" ht="21">
      <c r="A366" s="79" t="s">
        <v>164</v>
      </c>
      <c r="B366" s="82" t="s">
        <v>166</v>
      </c>
      <c r="C366" s="547" t="s">
        <v>0</v>
      </c>
      <c r="D366" s="548"/>
      <c r="E366" s="550" t="s">
        <v>1</v>
      </c>
      <c r="F366" s="550" t="s">
        <v>2</v>
      </c>
      <c r="G366" s="550" t="s">
        <v>4</v>
      </c>
      <c r="H366" s="556" t="s">
        <v>5</v>
      </c>
      <c r="I366" s="558" t="s">
        <v>13</v>
      </c>
      <c r="J366" s="558"/>
      <c r="K366" s="558"/>
      <c r="L366" s="558"/>
      <c r="M366" s="558"/>
      <c r="N366" s="558"/>
      <c r="O366" s="558"/>
      <c r="P366" s="558"/>
      <c r="Q366" s="558"/>
      <c r="R366" s="550" t="s">
        <v>6</v>
      </c>
      <c r="S366" s="550" t="s">
        <v>163</v>
      </c>
    </row>
    <row r="367" spans="1:19" s="1" customFormat="1" ht="78">
      <c r="A367" s="80" t="s">
        <v>165</v>
      </c>
      <c r="B367" s="83" t="s">
        <v>167</v>
      </c>
      <c r="C367" s="549"/>
      <c r="D367" s="548"/>
      <c r="E367" s="553"/>
      <c r="F367" s="551"/>
      <c r="G367" s="551"/>
      <c r="H367" s="557"/>
      <c r="I367" s="81" t="s">
        <v>7</v>
      </c>
      <c r="J367" s="81" t="s">
        <v>8</v>
      </c>
      <c r="K367" s="81" t="s">
        <v>17</v>
      </c>
      <c r="L367" s="81" t="s">
        <v>18</v>
      </c>
      <c r="M367" s="81" t="s">
        <v>11</v>
      </c>
      <c r="N367" s="81" t="s">
        <v>10</v>
      </c>
      <c r="O367" s="81" t="s">
        <v>9</v>
      </c>
      <c r="P367" s="81" t="s">
        <v>153</v>
      </c>
      <c r="Q367" s="81" t="s">
        <v>156</v>
      </c>
      <c r="R367" s="551"/>
      <c r="S367" s="551"/>
    </row>
    <row r="368" spans="1:19" s="17" customFormat="1" ht="21">
      <c r="A368" s="348" t="s">
        <v>171</v>
      </c>
      <c r="B368" s="152" t="s">
        <v>54</v>
      </c>
      <c r="C368" s="122" t="s">
        <v>991</v>
      </c>
      <c r="D368" s="137" t="s">
        <v>992</v>
      </c>
      <c r="E368" s="125" t="s">
        <v>993</v>
      </c>
      <c r="F368" s="93" t="s">
        <v>137</v>
      </c>
      <c r="G368" s="93">
        <v>18</v>
      </c>
      <c r="H368" s="94">
        <v>3</v>
      </c>
      <c r="I368" s="439" t="s">
        <v>826</v>
      </c>
      <c r="J368" s="439" t="s">
        <v>826</v>
      </c>
      <c r="K368" s="439" t="s">
        <v>826</v>
      </c>
      <c r="L368" s="191"/>
      <c r="M368" s="439" t="s">
        <v>826</v>
      </c>
      <c r="N368" s="191"/>
      <c r="O368" s="191"/>
      <c r="P368" s="439" t="s">
        <v>826</v>
      </c>
      <c r="Q368" s="439"/>
      <c r="R368" s="93"/>
      <c r="S368" s="93"/>
    </row>
    <row r="369" spans="1:19" s="17" customFormat="1" ht="21">
      <c r="A369" s="348" t="s">
        <v>171</v>
      </c>
      <c r="B369" s="152" t="s">
        <v>55</v>
      </c>
      <c r="C369" s="122" t="s">
        <v>994</v>
      </c>
      <c r="D369" s="137" t="s">
        <v>1162</v>
      </c>
      <c r="E369" s="125" t="s">
        <v>996</v>
      </c>
      <c r="F369" s="93" t="s">
        <v>136</v>
      </c>
      <c r="G369" s="93">
        <v>16</v>
      </c>
      <c r="H369" s="94">
        <v>3.31</v>
      </c>
      <c r="I369" s="439" t="s">
        <v>826</v>
      </c>
      <c r="J369" s="439" t="s">
        <v>826</v>
      </c>
      <c r="K369" s="439" t="s">
        <v>826</v>
      </c>
      <c r="L369" s="191"/>
      <c r="M369" s="439" t="s">
        <v>826</v>
      </c>
      <c r="N369" s="439" t="s">
        <v>826</v>
      </c>
      <c r="O369" s="439" t="s">
        <v>826</v>
      </c>
      <c r="P369" s="439" t="s">
        <v>826</v>
      </c>
      <c r="Q369" s="191"/>
      <c r="R369" s="93"/>
      <c r="S369" s="93"/>
    </row>
    <row r="370" spans="1:19" s="17" customFormat="1" ht="21">
      <c r="A370" s="348" t="s">
        <v>171</v>
      </c>
      <c r="B370" s="152" t="s">
        <v>88</v>
      </c>
      <c r="C370" s="122" t="s">
        <v>587</v>
      </c>
      <c r="D370" s="137" t="s">
        <v>997</v>
      </c>
      <c r="E370" s="125" t="s">
        <v>998</v>
      </c>
      <c r="F370" s="93" t="s">
        <v>136</v>
      </c>
      <c r="G370" s="93">
        <v>17</v>
      </c>
      <c r="H370" s="94">
        <v>3.03</v>
      </c>
      <c r="I370" s="439" t="s">
        <v>826</v>
      </c>
      <c r="J370" s="439" t="s">
        <v>826</v>
      </c>
      <c r="K370" s="439" t="s">
        <v>826</v>
      </c>
      <c r="L370" s="191"/>
      <c r="M370" s="439" t="s">
        <v>826</v>
      </c>
      <c r="N370" s="439" t="s">
        <v>826</v>
      </c>
      <c r="O370" s="439" t="s">
        <v>826</v>
      </c>
      <c r="P370" s="439" t="s">
        <v>826</v>
      </c>
      <c r="Q370" s="199"/>
      <c r="R370" s="93"/>
      <c r="S370" s="93"/>
    </row>
    <row r="371" spans="1:19" s="17" customFormat="1" ht="21">
      <c r="A371" s="348" t="s">
        <v>171</v>
      </c>
      <c r="B371" s="152" t="s">
        <v>89</v>
      </c>
      <c r="C371" s="122" t="s">
        <v>999</v>
      </c>
      <c r="D371" s="137" t="s">
        <v>1000</v>
      </c>
      <c r="E371" s="125" t="s">
        <v>1001</v>
      </c>
      <c r="F371" s="93" t="s">
        <v>138</v>
      </c>
      <c r="G371" s="93">
        <v>16</v>
      </c>
      <c r="H371" s="94">
        <v>3.33</v>
      </c>
      <c r="I371" s="439" t="s">
        <v>826</v>
      </c>
      <c r="J371" s="439" t="s">
        <v>826</v>
      </c>
      <c r="K371" s="439" t="s">
        <v>826</v>
      </c>
      <c r="L371" s="191"/>
      <c r="M371" s="439" t="s">
        <v>826</v>
      </c>
      <c r="N371" s="439" t="s">
        <v>826</v>
      </c>
      <c r="O371" s="439" t="s">
        <v>826</v>
      </c>
      <c r="P371" s="439" t="s">
        <v>826</v>
      </c>
      <c r="Q371" s="439" t="s">
        <v>826</v>
      </c>
      <c r="R371" s="93"/>
      <c r="S371" s="93"/>
    </row>
    <row r="372" spans="1:19" s="17" customFormat="1" ht="21">
      <c r="A372" s="348" t="s">
        <v>171</v>
      </c>
      <c r="B372" s="152" t="s">
        <v>122</v>
      </c>
      <c r="C372" s="350" t="s">
        <v>1024</v>
      </c>
      <c r="D372" s="137" t="s">
        <v>1025</v>
      </c>
      <c r="E372" s="351" t="s">
        <v>1026</v>
      </c>
      <c r="F372" s="93" t="s">
        <v>136</v>
      </c>
      <c r="G372" s="352">
        <v>17</v>
      </c>
      <c r="H372" s="352">
        <v>2.75</v>
      </c>
      <c r="I372" s="439" t="s">
        <v>826</v>
      </c>
      <c r="J372" s="439" t="s">
        <v>826</v>
      </c>
      <c r="K372" s="439" t="s">
        <v>826</v>
      </c>
      <c r="L372" s="191"/>
      <c r="M372" s="439" t="s">
        <v>826</v>
      </c>
      <c r="N372" s="439"/>
      <c r="O372" s="439" t="s">
        <v>826</v>
      </c>
      <c r="P372" s="439" t="s">
        <v>826</v>
      </c>
      <c r="Q372" s="191"/>
      <c r="R372" s="93"/>
      <c r="S372" s="93"/>
    </row>
    <row r="373" spans="1:19" s="17" customFormat="1" ht="21">
      <c r="A373" s="202"/>
      <c r="B373" s="152"/>
      <c r="C373" s="122"/>
      <c r="D373" s="137"/>
      <c r="E373" s="125"/>
      <c r="F373" s="93"/>
      <c r="G373" s="93"/>
      <c r="H373" s="314"/>
      <c r="I373" s="191"/>
      <c r="J373" s="191"/>
      <c r="K373" s="191"/>
      <c r="L373" s="191"/>
      <c r="M373" s="191"/>
      <c r="N373" s="191"/>
      <c r="O373" s="191"/>
      <c r="P373" s="191"/>
      <c r="Q373" s="199"/>
      <c r="R373" s="93"/>
      <c r="S373" s="93"/>
    </row>
    <row r="374" spans="1:19" s="17" customFormat="1" ht="19.5" customHeight="1">
      <c r="A374" s="30"/>
      <c r="B374" s="155"/>
      <c r="C374" s="39"/>
      <c r="D374" s="39"/>
      <c r="E374" s="160"/>
      <c r="F374" s="40"/>
      <c r="G374" s="40"/>
      <c r="H374" s="41"/>
      <c r="I374" s="42"/>
      <c r="J374" s="42"/>
      <c r="K374" s="42"/>
      <c r="L374" s="43"/>
      <c r="M374" s="42"/>
      <c r="N374" s="42"/>
      <c r="O374" s="42"/>
      <c r="P374" s="42"/>
      <c r="Q374" s="42"/>
      <c r="R374" s="45"/>
      <c r="S374" s="40"/>
    </row>
    <row r="375" spans="1:19" s="17" customFormat="1" ht="21" hidden="1">
      <c r="A375" s="30"/>
      <c r="B375" s="155"/>
      <c r="C375" s="39"/>
      <c r="D375" s="39"/>
      <c r="E375" s="160"/>
      <c r="F375" s="40"/>
      <c r="G375" s="40"/>
      <c r="H375" s="41"/>
      <c r="I375" s="42"/>
      <c r="J375" s="42"/>
      <c r="K375" s="42"/>
      <c r="L375" s="43"/>
      <c r="M375" s="42"/>
      <c r="N375" s="42"/>
      <c r="O375" s="42"/>
      <c r="P375" s="42"/>
      <c r="Q375" s="42"/>
      <c r="R375" s="45"/>
      <c r="S375" s="40"/>
    </row>
    <row r="376" spans="1:19" s="17" customFormat="1" ht="21">
      <c r="A376" s="30"/>
      <c r="B376" s="155"/>
      <c r="C376" s="39"/>
      <c r="D376" s="39"/>
      <c r="E376" s="160"/>
      <c r="F376" s="40"/>
      <c r="G376" s="40"/>
      <c r="H376" s="41"/>
      <c r="I376" s="42"/>
      <c r="J376" s="42"/>
      <c r="K376" s="42"/>
      <c r="L376" s="43"/>
      <c r="M376" s="42"/>
      <c r="N376" s="42"/>
      <c r="O376" s="42"/>
      <c r="P376" s="42"/>
      <c r="Q376" s="42"/>
      <c r="R376" s="45"/>
      <c r="S376" s="40"/>
    </row>
    <row r="377" spans="1:19" s="17" customFormat="1" ht="21">
      <c r="A377" s="30"/>
      <c r="B377" s="155"/>
      <c r="C377" s="39"/>
      <c r="D377" s="39"/>
      <c r="E377" s="160"/>
      <c r="F377" s="40"/>
      <c r="G377" s="40"/>
      <c r="H377" s="41"/>
      <c r="I377" s="42"/>
      <c r="J377" s="42"/>
      <c r="K377" s="42"/>
      <c r="L377" s="43"/>
      <c r="M377" s="42"/>
      <c r="N377" s="42"/>
      <c r="O377" s="42"/>
      <c r="P377" s="42"/>
      <c r="Q377" s="42"/>
      <c r="R377" s="45"/>
      <c r="S377" s="40"/>
    </row>
    <row r="378" spans="1:19" s="17" customFormat="1" ht="21">
      <c r="A378" s="30"/>
      <c r="B378" s="155"/>
      <c r="C378" s="39"/>
      <c r="D378" s="39"/>
      <c r="E378" s="160"/>
      <c r="F378" s="40"/>
      <c r="G378" s="40"/>
      <c r="H378" s="41"/>
      <c r="I378" s="42"/>
      <c r="J378" s="42"/>
      <c r="K378" s="42"/>
      <c r="L378" s="43"/>
      <c r="M378" s="42"/>
      <c r="N378" s="42"/>
      <c r="O378" s="42"/>
      <c r="P378" s="42"/>
      <c r="Q378" s="42"/>
      <c r="R378" s="45"/>
      <c r="S378" s="40"/>
    </row>
    <row r="379" spans="1:19" s="17" customFormat="1" ht="21">
      <c r="A379" s="30"/>
      <c r="B379" s="155"/>
      <c r="C379" s="39"/>
      <c r="D379" s="39"/>
      <c r="E379" s="160"/>
      <c r="F379" s="40"/>
      <c r="G379" s="40"/>
      <c r="H379" s="41"/>
      <c r="I379" s="42"/>
      <c r="J379" s="42"/>
      <c r="K379" s="42"/>
      <c r="L379" s="43"/>
      <c r="M379" s="42"/>
      <c r="N379" s="42"/>
      <c r="O379" s="42"/>
      <c r="P379" s="42"/>
      <c r="Q379" s="42"/>
      <c r="R379" s="45"/>
      <c r="S379" s="40"/>
    </row>
    <row r="380" spans="1:19" s="17" customFormat="1" ht="21">
      <c r="A380" s="30"/>
      <c r="B380" s="155"/>
      <c r="C380" s="39"/>
      <c r="D380" s="39"/>
      <c r="E380" s="160"/>
      <c r="F380" s="40"/>
      <c r="G380" s="40"/>
      <c r="H380" s="41"/>
      <c r="I380" s="42"/>
      <c r="J380" s="42"/>
      <c r="K380" s="42"/>
      <c r="L380" s="43"/>
      <c r="M380" s="42"/>
      <c r="N380" s="42"/>
      <c r="O380" s="42"/>
      <c r="P380" s="42"/>
      <c r="Q380" s="42"/>
      <c r="R380" s="45"/>
      <c r="S380" s="40"/>
    </row>
    <row r="381" spans="1:19" s="17" customFormat="1" ht="21">
      <c r="A381" s="30"/>
      <c r="B381" s="155"/>
      <c r="C381" s="39"/>
      <c r="D381" s="39"/>
      <c r="E381" s="160"/>
      <c r="F381" s="40"/>
      <c r="G381" s="40"/>
      <c r="H381" s="41"/>
      <c r="I381" s="42"/>
      <c r="J381" s="42"/>
      <c r="K381" s="42"/>
      <c r="L381" s="43"/>
      <c r="M381" s="42"/>
      <c r="N381" s="42"/>
      <c r="O381" s="42"/>
      <c r="P381" s="42"/>
      <c r="Q381" s="42"/>
      <c r="R381" s="45"/>
      <c r="S381" s="40"/>
    </row>
    <row r="382" spans="1:19" s="17" customFormat="1" ht="21">
      <c r="A382" s="30"/>
      <c r="B382" s="155"/>
      <c r="C382" s="39"/>
      <c r="D382" s="39"/>
      <c r="E382" s="160"/>
      <c r="F382" s="40"/>
      <c r="G382" s="40"/>
      <c r="H382" s="41"/>
      <c r="I382" s="42"/>
      <c r="J382" s="42"/>
      <c r="K382" s="42"/>
      <c r="L382" s="43"/>
      <c r="M382" s="42"/>
      <c r="N382" s="42"/>
      <c r="O382" s="42"/>
      <c r="P382" s="42"/>
      <c r="Q382" s="42"/>
      <c r="R382" s="45"/>
      <c r="S382" s="40"/>
    </row>
    <row r="383" spans="1:19" s="17" customFormat="1" ht="21">
      <c r="A383" s="30"/>
      <c r="B383" s="155"/>
      <c r="C383" s="39"/>
      <c r="D383" s="39"/>
      <c r="E383" s="160"/>
      <c r="F383" s="40"/>
      <c r="G383" s="40"/>
      <c r="H383" s="41"/>
      <c r="I383" s="42"/>
      <c r="J383" s="42"/>
      <c r="K383" s="42"/>
      <c r="L383" s="43"/>
      <c r="M383" s="42"/>
      <c r="N383" s="42"/>
      <c r="O383" s="42"/>
      <c r="P383" s="42"/>
      <c r="Q383" s="42"/>
      <c r="R383" s="45"/>
      <c r="S383" s="40"/>
    </row>
    <row r="384" spans="1:19" s="17" customFormat="1" ht="21">
      <c r="A384" s="30"/>
      <c r="B384" s="155"/>
      <c r="C384" s="39"/>
      <c r="D384" s="39"/>
      <c r="E384" s="160"/>
      <c r="F384" s="40"/>
      <c r="G384" s="40"/>
      <c r="H384" s="41"/>
      <c r="I384" s="42"/>
      <c r="J384" s="42"/>
      <c r="K384" s="42"/>
      <c r="L384" s="43"/>
      <c r="M384" s="42"/>
      <c r="N384" s="42"/>
      <c r="O384" s="42"/>
      <c r="P384" s="42"/>
      <c r="Q384" s="42"/>
      <c r="R384" s="45"/>
      <c r="S384" s="40"/>
    </row>
    <row r="385" spans="1:19" s="17" customFormat="1" ht="21">
      <c r="A385" s="30"/>
      <c r="B385" s="155"/>
      <c r="C385" s="39"/>
      <c r="D385" s="39"/>
      <c r="E385" s="160"/>
      <c r="F385" s="40"/>
      <c r="G385" s="40"/>
      <c r="H385" s="41"/>
      <c r="I385" s="42"/>
      <c r="J385" s="42"/>
      <c r="K385" s="42"/>
      <c r="L385" s="43"/>
      <c r="M385" s="42"/>
      <c r="N385" s="42"/>
      <c r="O385" s="42"/>
      <c r="P385" s="42"/>
      <c r="Q385" s="42"/>
      <c r="R385" s="45"/>
      <c r="S385" s="40"/>
    </row>
    <row r="386" spans="1:19" s="17" customFormat="1" ht="21">
      <c r="A386" s="30"/>
      <c r="B386" s="155"/>
      <c r="C386" s="39"/>
      <c r="D386" s="39"/>
      <c r="E386" s="160"/>
      <c r="F386" s="40"/>
      <c r="G386" s="40"/>
      <c r="H386" s="41"/>
      <c r="I386" s="42"/>
      <c r="J386" s="42"/>
      <c r="K386" s="42"/>
      <c r="L386" s="43"/>
      <c r="M386" s="42"/>
      <c r="N386" s="42"/>
      <c r="O386" s="42"/>
      <c r="P386" s="42"/>
      <c r="Q386" s="42"/>
      <c r="R386" s="45"/>
      <c r="S386" s="40"/>
    </row>
    <row r="387" spans="1:22" s="2" customFormat="1" ht="21">
      <c r="A387" s="131"/>
      <c r="B387" s="158"/>
      <c r="C387" s="132"/>
      <c r="D387" s="132"/>
      <c r="E387" s="161"/>
      <c r="F387" s="133"/>
      <c r="G387" s="133"/>
      <c r="H387" s="134"/>
      <c r="I387" s="135"/>
      <c r="J387" s="135"/>
      <c r="K387" s="135"/>
      <c r="L387" s="135"/>
      <c r="M387" s="135"/>
      <c r="N387" s="135"/>
      <c r="O387" s="135"/>
      <c r="P387" s="135"/>
      <c r="Q387" s="135"/>
      <c r="R387" s="136"/>
      <c r="S387" s="133"/>
      <c r="T387"/>
      <c r="U387"/>
      <c r="V387"/>
    </row>
    <row r="388" spans="1:19" ht="30.75">
      <c r="A388" s="552" t="s">
        <v>245</v>
      </c>
      <c r="B388" s="552"/>
      <c r="C388" s="552"/>
      <c r="D388" s="552"/>
      <c r="E388" s="552"/>
      <c r="F388" s="552"/>
      <c r="G388" s="552"/>
      <c r="H388" s="552"/>
      <c r="I388" s="552"/>
      <c r="J388" s="552"/>
      <c r="K388" s="552"/>
      <c r="L388" s="552"/>
      <c r="M388" s="552"/>
      <c r="N388" s="552"/>
      <c r="O388" s="552"/>
      <c r="P388" s="552"/>
      <c r="Q388" s="552"/>
      <c r="R388" s="552"/>
      <c r="S388" s="552"/>
    </row>
    <row r="389" spans="1:22" s="1" customFormat="1" ht="21">
      <c r="A389" s="545" t="s">
        <v>775</v>
      </c>
      <c r="B389" s="546"/>
      <c r="C389" s="546"/>
      <c r="D389" s="546"/>
      <c r="E389" s="546"/>
      <c r="F389" s="546"/>
      <c r="G389" s="546"/>
      <c r="H389" s="546"/>
      <c r="I389" s="546"/>
      <c r="J389" s="546"/>
      <c r="K389" s="546"/>
      <c r="L389" s="546"/>
      <c r="M389" s="546"/>
      <c r="N389" s="546"/>
      <c r="O389" s="546"/>
      <c r="P389" s="546"/>
      <c r="Q389" s="546"/>
      <c r="R389" s="546"/>
      <c r="S389" s="546"/>
      <c r="T389" s="84"/>
      <c r="U389" s="85"/>
      <c r="V389" s="85"/>
    </row>
    <row r="390" spans="1:19" s="1" customFormat="1" ht="21">
      <c r="A390" s="143" t="s">
        <v>164</v>
      </c>
      <c r="B390" s="82" t="s">
        <v>166</v>
      </c>
      <c r="C390" s="547" t="s">
        <v>0</v>
      </c>
      <c r="D390" s="548"/>
      <c r="E390" s="550" t="s">
        <v>1</v>
      </c>
      <c r="F390" s="550" t="s">
        <v>2</v>
      </c>
      <c r="G390" s="550" t="s">
        <v>4</v>
      </c>
      <c r="H390" s="556" t="s">
        <v>5</v>
      </c>
      <c r="I390" s="558" t="s">
        <v>13</v>
      </c>
      <c r="J390" s="558"/>
      <c r="K390" s="558"/>
      <c r="L390" s="558"/>
      <c r="M390" s="558"/>
      <c r="N390" s="558"/>
      <c r="O390" s="558"/>
      <c r="P390" s="558"/>
      <c r="Q390" s="558"/>
      <c r="R390" s="550" t="s">
        <v>6</v>
      </c>
      <c r="S390" s="550" t="s">
        <v>163</v>
      </c>
    </row>
    <row r="391" spans="1:19" s="1" customFormat="1" ht="78">
      <c r="A391" s="144" t="s">
        <v>165</v>
      </c>
      <c r="B391" s="83" t="s">
        <v>167</v>
      </c>
      <c r="C391" s="549"/>
      <c r="D391" s="548"/>
      <c r="E391" s="553"/>
      <c r="F391" s="551"/>
      <c r="G391" s="551"/>
      <c r="H391" s="557"/>
      <c r="I391" s="81" t="s">
        <v>7</v>
      </c>
      <c r="J391" s="81" t="s">
        <v>8</v>
      </c>
      <c r="K391" s="81" t="s">
        <v>17</v>
      </c>
      <c r="L391" s="81" t="s">
        <v>18</v>
      </c>
      <c r="M391" s="81" t="s">
        <v>11</v>
      </c>
      <c r="N391" s="81" t="s">
        <v>10</v>
      </c>
      <c r="O391" s="81" t="s">
        <v>9</v>
      </c>
      <c r="P391" s="81" t="s">
        <v>153</v>
      </c>
      <c r="Q391" s="81" t="s">
        <v>156</v>
      </c>
      <c r="R391" s="551"/>
      <c r="S391" s="551"/>
    </row>
    <row r="392" spans="1:19" s="17" customFormat="1" ht="21">
      <c r="A392" s="142"/>
      <c r="B392" s="151"/>
      <c r="C392" s="57"/>
      <c r="D392" s="58"/>
      <c r="E392" s="159"/>
      <c r="F392" s="3"/>
      <c r="G392" s="3"/>
      <c r="H392" s="54"/>
      <c r="I392" s="98"/>
      <c r="J392" s="98"/>
      <c r="K392" s="98"/>
      <c r="L392" s="98"/>
      <c r="M392" s="98"/>
      <c r="N392" s="98"/>
      <c r="O392" s="98"/>
      <c r="P392" s="98"/>
      <c r="Q392" s="10"/>
      <c r="R392" s="63"/>
      <c r="S392" s="3"/>
    </row>
    <row r="393" spans="1:19" s="17" customFormat="1" ht="21">
      <c r="A393" s="141"/>
      <c r="B393" s="151"/>
      <c r="C393" s="57"/>
      <c r="D393" s="58"/>
      <c r="E393" s="159"/>
      <c r="F393" s="3"/>
      <c r="G393" s="3"/>
      <c r="H393" s="54"/>
      <c r="I393" s="98"/>
      <c r="J393" s="98"/>
      <c r="K393" s="98"/>
      <c r="L393" s="98"/>
      <c r="M393" s="98"/>
      <c r="N393" s="98"/>
      <c r="O393" s="98"/>
      <c r="P393" s="98"/>
      <c r="Q393" s="10"/>
      <c r="R393" s="63"/>
      <c r="S393" s="3"/>
    </row>
    <row r="394" spans="1:19" s="17" customFormat="1" ht="21">
      <c r="A394" s="141"/>
      <c r="B394" s="151"/>
      <c r="C394" s="57"/>
      <c r="D394" s="58"/>
      <c r="E394" s="159"/>
      <c r="F394" s="3"/>
      <c r="G394" s="3"/>
      <c r="H394" s="54"/>
      <c r="I394" s="98"/>
      <c r="J394" s="98"/>
      <c r="K394" s="98"/>
      <c r="L394" s="98"/>
      <c r="M394" s="98"/>
      <c r="N394" s="98"/>
      <c r="O394" s="98"/>
      <c r="P394" s="98"/>
      <c r="Q394" s="10"/>
      <c r="R394" s="63"/>
      <c r="S394" s="3"/>
    </row>
    <row r="395" spans="1:19" s="17" customFormat="1" ht="21">
      <c r="A395" s="141"/>
      <c r="B395" s="151"/>
      <c r="C395" s="57"/>
      <c r="D395" s="58"/>
      <c r="E395" s="159"/>
      <c r="F395" s="3"/>
      <c r="G395" s="3"/>
      <c r="H395" s="54"/>
      <c r="I395" s="98"/>
      <c r="J395" s="98"/>
      <c r="K395" s="98"/>
      <c r="L395" s="98"/>
      <c r="M395" s="98"/>
      <c r="N395" s="98"/>
      <c r="O395" s="98"/>
      <c r="P395" s="98"/>
      <c r="Q395" s="10"/>
      <c r="R395" s="63"/>
      <c r="S395" s="3"/>
    </row>
    <row r="396" spans="1:19" s="17" customFormat="1" ht="21">
      <c r="A396" s="141"/>
      <c r="B396" s="151"/>
      <c r="C396" s="57"/>
      <c r="D396" s="58"/>
      <c r="E396" s="159"/>
      <c r="F396" s="3"/>
      <c r="G396" s="3"/>
      <c r="H396" s="54"/>
      <c r="I396" s="98"/>
      <c r="J396" s="98"/>
      <c r="K396" s="98"/>
      <c r="L396" s="98"/>
      <c r="M396" s="98"/>
      <c r="N396" s="98"/>
      <c r="O396" s="98"/>
      <c r="P396" s="98"/>
      <c r="Q396" s="10"/>
      <c r="R396" s="63"/>
      <c r="S396" s="3"/>
    </row>
    <row r="397" spans="1:19" s="17" customFormat="1" ht="21">
      <c r="A397" s="141"/>
      <c r="B397" s="151"/>
      <c r="C397" s="57"/>
      <c r="D397" s="58"/>
      <c r="E397" s="159"/>
      <c r="F397" s="3"/>
      <c r="G397" s="3"/>
      <c r="H397" s="54"/>
      <c r="I397" s="98"/>
      <c r="J397" s="98"/>
      <c r="K397" s="98"/>
      <c r="L397" s="98"/>
      <c r="M397" s="98"/>
      <c r="N397" s="98"/>
      <c r="O397" s="98"/>
      <c r="P397" s="98"/>
      <c r="Q397" s="10"/>
      <c r="R397" s="63"/>
      <c r="S397" s="3"/>
    </row>
    <row r="398" spans="1:19" s="17" customFormat="1" ht="21">
      <c r="A398" s="141"/>
      <c r="B398" s="151"/>
      <c r="C398" s="57"/>
      <c r="D398" s="58"/>
      <c r="E398" s="159"/>
      <c r="F398" s="3"/>
      <c r="G398" s="3"/>
      <c r="H398" s="54"/>
      <c r="I398" s="98"/>
      <c r="J398" s="98"/>
      <c r="K398" s="98"/>
      <c r="L398" s="98"/>
      <c r="M398" s="98"/>
      <c r="N398" s="98"/>
      <c r="O398" s="98"/>
      <c r="P398" s="98"/>
      <c r="Q398" s="10"/>
      <c r="R398" s="63"/>
      <c r="S398" s="3"/>
    </row>
    <row r="399" spans="1:19" s="17" customFormat="1" ht="21">
      <c r="A399" s="141"/>
      <c r="B399" s="151"/>
      <c r="C399" s="57"/>
      <c r="D399" s="58"/>
      <c r="E399" s="159"/>
      <c r="F399" s="3"/>
      <c r="G399" s="3"/>
      <c r="H399" s="54"/>
      <c r="I399" s="98"/>
      <c r="J399" s="98"/>
      <c r="K399" s="98"/>
      <c r="L399" s="98"/>
      <c r="M399" s="98"/>
      <c r="N399" s="98"/>
      <c r="O399" s="98"/>
      <c r="P399" s="98"/>
      <c r="Q399" s="10"/>
      <c r="R399" s="63"/>
      <c r="S399" s="3"/>
    </row>
    <row r="400" spans="1:19" s="17" customFormat="1" ht="21">
      <c r="A400" s="141"/>
      <c r="B400" s="151"/>
      <c r="C400" s="57"/>
      <c r="D400" s="58"/>
      <c r="E400" s="159"/>
      <c r="F400" s="3"/>
      <c r="G400" s="3"/>
      <c r="H400" s="54"/>
      <c r="I400" s="98"/>
      <c r="J400" s="98"/>
      <c r="K400" s="98"/>
      <c r="L400" s="98"/>
      <c r="M400" s="98"/>
      <c r="N400" s="98"/>
      <c r="O400" s="98"/>
      <c r="P400" s="98"/>
      <c r="Q400" s="10"/>
      <c r="R400" s="63"/>
      <c r="S400" s="3"/>
    </row>
    <row r="401" spans="1:19" s="17" customFormat="1" ht="21">
      <c r="A401" s="141"/>
      <c r="B401" s="151"/>
      <c r="C401" s="57"/>
      <c r="D401" s="58"/>
      <c r="E401" s="159"/>
      <c r="F401" s="3"/>
      <c r="G401" s="3"/>
      <c r="H401" s="54"/>
      <c r="I401" s="98"/>
      <c r="J401" s="98"/>
      <c r="K401" s="98"/>
      <c r="L401" s="98"/>
      <c r="M401" s="98"/>
      <c r="N401" s="98"/>
      <c r="O401" s="98"/>
      <c r="P401" s="98"/>
      <c r="Q401" s="10"/>
      <c r="R401" s="63"/>
      <c r="S401" s="3"/>
    </row>
    <row r="402" spans="1:19" s="17" customFormat="1" ht="21">
      <c r="A402" s="141"/>
      <c r="B402" s="151"/>
      <c r="C402" s="57"/>
      <c r="D402" s="58"/>
      <c r="E402" s="159"/>
      <c r="F402" s="3"/>
      <c r="G402" s="3"/>
      <c r="H402" s="54"/>
      <c r="I402" s="98"/>
      <c r="J402" s="98"/>
      <c r="K402" s="98"/>
      <c r="L402" s="98"/>
      <c r="M402" s="98"/>
      <c r="N402" s="98"/>
      <c r="O402" s="98"/>
      <c r="P402" s="98"/>
      <c r="Q402" s="10"/>
      <c r="R402" s="63"/>
      <c r="S402" s="3"/>
    </row>
    <row r="403" spans="1:19" s="17" customFormat="1" ht="21">
      <c r="A403" s="141"/>
      <c r="B403" s="151"/>
      <c r="C403" s="57"/>
      <c r="D403" s="58"/>
      <c r="E403" s="159"/>
      <c r="F403" s="3"/>
      <c r="G403" s="3"/>
      <c r="H403" s="54"/>
      <c r="I403" s="98"/>
      <c r="J403" s="98"/>
      <c r="K403" s="98"/>
      <c r="L403" s="98"/>
      <c r="M403" s="98"/>
      <c r="N403" s="98"/>
      <c r="O403" s="98"/>
      <c r="P403" s="98"/>
      <c r="Q403" s="10"/>
      <c r="R403" s="63"/>
      <c r="S403" s="3"/>
    </row>
    <row r="404" spans="1:19" s="17" customFormat="1" ht="21">
      <c r="A404" s="141"/>
      <c r="B404" s="151"/>
      <c r="C404" s="57"/>
      <c r="D404" s="58"/>
      <c r="E404" s="159"/>
      <c r="F404" s="3"/>
      <c r="G404" s="3"/>
      <c r="H404" s="5"/>
      <c r="I404" s="98"/>
      <c r="J404" s="98"/>
      <c r="K404" s="98"/>
      <c r="L404" s="98"/>
      <c r="M404" s="98"/>
      <c r="N404" s="98"/>
      <c r="O404" s="98"/>
      <c r="P404" s="98"/>
      <c r="Q404" s="10"/>
      <c r="R404" s="63"/>
      <c r="S404" s="3"/>
    </row>
    <row r="405" spans="1:19" s="17" customFormat="1" ht="21">
      <c r="A405" s="140"/>
      <c r="B405" s="151"/>
      <c r="C405" s="57"/>
      <c r="D405" s="58"/>
      <c r="E405" s="159"/>
      <c r="F405" s="3"/>
      <c r="G405" s="3"/>
      <c r="H405" s="5"/>
      <c r="I405" s="98"/>
      <c r="J405" s="98"/>
      <c r="K405" s="98"/>
      <c r="L405" s="98"/>
      <c r="M405" s="98"/>
      <c r="N405" s="98"/>
      <c r="O405" s="98"/>
      <c r="P405" s="98"/>
      <c r="Q405" s="10"/>
      <c r="R405" s="63"/>
      <c r="S405" s="3"/>
    </row>
    <row r="406" spans="1:19" s="17" customFormat="1" ht="21">
      <c r="A406" s="142"/>
      <c r="B406" s="151"/>
      <c r="C406" s="57"/>
      <c r="D406" s="58"/>
      <c r="E406" s="159"/>
      <c r="F406" s="3"/>
      <c r="G406" s="3"/>
      <c r="H406" s="5"/>
      <c r="I406" s="98"/>
      <c r="J406" s="98"/>
      <c r="K406" s="98"/>
      <c r="L406" s="98"/>
      <c r="M406" s="98"/>
      <c r="N406" s="98"/>
      <c r="O406" s="98"/>
      <c r="P406" s="98"/>
      <c r="Q406" s="10"/>
      <c r="R406" s="63"/>
      <c r="S406" s="3"/>
    </row>
    <row r="407" spans="1:19" s="17" customFormat="1" ht="21">
      <c r="A407" s="142"/>
      <c r="B407" s="151"/>
      <c r="C407" s="57"/>
      <c r="D407" s="58"/>
      <c r="E407" s="159"/>
      <c r="F407" s="3"/>
      <c r="G407" s="3"/>
      <c r="H407" s="5"/>
      <c r="I407" s="98"/>
      <c r="J407" s="98"/>
      <c r="K407" s="98"/>
      <c r="L407" s="98"/>
      <c r="M407" s="98"/>
      <c r="N407" s="98"/>
      <c r="O407" s="98"/>
      <c r="P407" s="98"/>
      <c r="Q407" s="11"/>
      <c r="R407" s="63"/>
      <c r="S407" s="3"/>
    </row>
    <row r="408" spans="1:19" s="17" customFormat="1" ht="21">
      <c r="A408" s="141"/>
      <c r="B408" s="151"/>
      <c r="C408" s="57"/>
      <c r="D408" s="58"/>
      <c r="E408" s="159"/>
      <c r="F408" s="3"/>
      <c r="G408" s="3"/>
      <c r="H408" s="5"/>
      <c r="I408" s="98"/>
      <c r="J408" s="98"/>
      <c r="K408" s="98"/>
      <c r="L408" s="98"/>
      <c r="M408" s="98"/>
      <c r="N408" s="98"/>
      <c r="O408" s="98"/>
      <c r="P408" s="98"/>
      <c r="Q408" s="11"/>
      <c r="R408" s="63"/>
      <c r="S408" s="3"/>
    </row>
  </sheetData>
  <sheetProtection/>
  <mergeCells count="206">
    <mergeCell ref="A347:A348"/>
    <mergeCell ref="A351:A352"/>
    <mergeCell ref="A353:A354"/>
    <mergeCell ref="G323:G324"/>
    <mergeCell ref="G300:G301"/>
    <mergeCell ref="A304:A305"/>
    <mergeCell ref="A302:A303"/>
    <mergeCell ref="A322:S322"/>
    <mergeCell ref="I323:Q323"/>
    <mergeCell ref="C323:D324"/>
    <mergeCell ref="E323:E324"/>
    <mergeCell ref="H323:H324"/>
    <mergeCell ref="A308:A309"/>
    <mergeCell ref="A388:S388"/>
    <mergeCell ref="R323:R324"/>
    <mergeCell ref="R231:R232"/>
    <mergeCell ref="R254:R255"/>
    <mergeCell ref="F254:F255"/>
    <mergeCell ref="H300:H301"/>
    <mergeCell ref="I300:Q300"/>
    <mergeCell ref="H277:H278"/>
    <mergeCell ref="S345:S346"/>
    <mergeCell ref="I345:Q345"/>
    <mergeCell ref="C390:D391"/>
    <mergeCell ref="E390:E391"/>
    <mergeCell ref="F390:F391"/>
    <mergeCell ref="G390:G391"/>
    <mergeCell ref="H390:H391"/>
    <mergeCell ref="S366:S367"/>
    <mergeCell ref="A389:S389"/>
    <mergeCell ref="E366:E367"/>
    <mergeCell ref="F366:F367"/>
    <mergeCell ref="G366:G367"/>
    <mergeCell ref="C345:D346"/>
    <mergeCell ref="H254:H255"/>
    <mergeCell ref="I254:Q254"/>
    <mergeCell ref="A365:S365"/>
    <mergeCell ref="A349:A350"/>
    <mergeCell ref="A343:S343"/>
    <mergeCell ref="A344:S344"/>
    <mergeCell ref="S323:S324"/>
    <mergeCell ref="A325:A326"/>
    <mergeCell ref="F323:F324"/>
    <mergeCell ref="I390:Q390"/>
    <mergeCell ref="R390:R391"/>
    <mergeCell ref="S390:S391"/>
    <mergeCell ref="E345:E346"/>
    <mergeCell ref="R345:R346"/>
    <mergeCell ref="H366:H367"/>
    <mergeCell ref="I366:Q366"/>
    <mergeCell ref="A364:S364"/>
    <mergeCell ref="R366:R367"/>
    <mergeCell ref="C366:D367"/>
    <mergeCell ref="F345:F346"/>
    <mergeCell ref="A299:S299"/>
    <mergeCell ref="C300:D301"/>
    <mergeCell ref="A321:S321"/>
    <mergeCell ref="E300:E301"/>
    <mergeCell ref="F300:F301"/>
    <mergeCell ref="G345:G346"/>
    <mergeCell ref="H345:H346"/>
    <mergeCell ref="R300:R301"/>
    <mergeCell ref="S300:S301"/>
    <mergeCell ref="A276:S276"/>
    <mergeCell ref="C277:D278"/>
    <mergeCell ref="E277:E278"/>
    <mergeCell ref="F277:F278"/>
    <mergeCell ref="G277:G278"/>
    <mergeCell ref="A298:S298"/>
    <mergeCell ref="I277:Q277"/>
    <mergeCell ref="C254:D255"/>
    <mergeCell ref="E254:E255"/>
    <mergeCell ref="A252:S252"/>
    <mergeCell ref="G231:G232"/>
    <mergeCell ref="A260:A261"/>
    <mergeCell ref="H231:H232"/>
    <mergeCell ref="G254:G255"/>
    <mergeCell ref="A214:A215"/>
    <mergeCell ref="S277:S278"/>
    <mergeCell ref="A258:A259"/>
    <mergeCell ref="A233:A234"/>
    <mergeCell ref="A235:A236"/>
    <mergeCell ref="A256:A257"/>
    <mergeCell ref="I231:Q231"/>
    <mergeCell ref="S254:S255"/>
    <mergeCell ref="A275:S275"/>
    <mergeCell ref="R277:R278"/>
    <mergeCell ref="C183:D184"/>
    <mergeCell ref="A216:A217"/>
    <mergeCell ref="A253:S253"/>
    <mergeCell ref="S231:S232"/>
    <mergeCell ref="A206:S206"/>
    <mergeCell ref="G208:G209"/>
    <mergeCell ref="H208:H209"/>
    <mergeCell ref="A229:S229"/>
    <mergeCell ref="A230:S230"/>
    <mergeCell ref="A212:A213"/>
    <mergeCell ref="C161:D162"/>
    <mergeCell ref="S208:S209"/>
    <mergeCell ref="R208:R209"/>
    <mergeCell ref="I208:Q208"/>
    <mergeCell ref="A207:S207"/>
    <mergeCell ref="H183:H184"/>
    <mergeCell ref="A182:S182"/>
    <mergeCell ref="E183:E184"/>
    <mergeCell ref="F183:F184"/>
    <mergeCell ref="A193:A194"/>
    <mergeCell ref="I161:Q161"/>
    <mergeCell ref="S161:S162"/>
    <mergeCell ref="S183:S184"/>
    <mergeCell ref="C208:D209"/>
    <mergeCell ref="E208:E209"/>
    <mergeCell ref="F208:F209"/>
    <mergeCell ref="R183:R184"/>
    <mergeCell ref="I183:Q183"/>
    <mergeCell ref="G183:G184"/>
    <mergeCell ref="A181:S181"/>
    <mergeCell ref="H3:H4"/>
    <mergeCell ref="A2:S2"/>
    <mergeCell ref="S3:S4"/>
    <mergeCell ref="I3:Q3"/>
    <mergeCell ref="R3:R4"/>
    <mergeCell ref="E161:E162"/>
    <mergeCell ref="F161:F162"/>
    <mergeCell ref="R161:R162"/>
    <mergeCell ref="G115:G116"/>
    <mergeCell ref="A113:S113"/>
    <mergeCell ref="I115:Q115"/>
    <mergeCell ref="F139:F140"/>
    <mergeCell ref="G139:G140"/>
    <mergeCell ref="E115:E116"/>
    <mergeCell ref="H139:H140"/>
    <mergeCell ref="A1:S1"/>
    <mergeCell ref="C3:D4"/>
    <mergeCell ref="E3:E4"/>
    <mergeCell ref="F3:F4"/>
    <mergeCell ref="G3:G4"/>
    <mergeCell ref="A28:A29"/>
    <mergeCell ref="A30:A31"/>
    <mergeCell ref="F93:F94"/>
    <mergeCell ref="I139:Q139"/>
    <mergeCell ref="A160:S160"/>
    <mergeCell ref="A137:S137"/>
    <mergeCell ref="H115:H116"/>
    <mergeCell ref="S139:S140"/>
    <mergeCell ref="R115:R116"/>
    <mergeCell ref="F115:F116"/>
    <mergeCell ref="A32:A33"/>
    <mergeCell ref="A34:A35"/>
    <mergeCell ref="A70:S70"/>
    <mergeCell ref="A47:S47"/>
    <mergeCell ref="A69:S69"/>
    <mergeCell ref="E71:E72"/>
    <mergeCell ref="G49:G50"/>
    <mergeCell ref="I49:Q49"/>
    <mergeCell ref="R71:R72"/>
    <mergeCell ref="I71:Q71"/>
    <mergeCell ref="S71:S72"/>
    <mergeCell ref="A73:A74"/>
    <mergeCell ref="C231:D232"/>
    <mergeCell ref="E231:E232"/>
    <mergeCell ref="G161:G162"/>
    <mergeCell ref="H161:H162"/>
    <mergeCell ref="F231:F232"/>
    <mergeCell ref="A159:S159"/>
    <mergeCell ref="S115:S116"/>
    <mergeCell ref="E139:E140"/>
    <mergeCell ref="F49:F50"/>
    <mergeCell ref="A48:S48"/>
    <mergeCell ref="C49:D50"/>
    <mergeCell ref="E26:E27"/>
    <mergeCell ref="G71:G72"/>
    <mergeCell ref="S49:S50"/>
    <mergeCell ref="E49:E50"/>
    <mergeCell ref="R49:R50"/>
    <mergeCell ref="F71:F72"/>
    <mergeCell ref="H49:H50"/>
    <mergeCell ref="A24:S24"/>
    <mergeCell ref="A25:S25"/>
    <mergeCell ref="I26:Q26"/>
    <mergeCell ref="S26:S27"/>
    <mergeCell ref="G26:G27"/>
    <mergeCell ref="F26:F27"/>
    <mergeCell ref="R26:R27"/>
    <mergeCell ref="H26:H27"/>
    <mergeCell ref="C26:D27"/>
    <mergeCell ref="A95:A96"/>
    <mergeCell ref="A91:S91"/>
    <mergeCell ref="A92:S92"/>
    <mergeCell ref="E93:E94"/>
    <mergeCell ref="A75:A76"/>
    <mergeCell ref="H71:H72"/>
    <mergeCell ref="I93:Q93"/>
    <mergeCell ref="R93:R94"/>
    <mergeCell ref="G93:G94"/>
    <mergeCell ref="H93:H94"/>
    <mergeCell ref="A114:S114"/>
    <mergeCell ref="C71:D72"/>
    <mergeCell ref="C93:D94"/>
    <mergeCell ref="S93:S94"/>
    <mergeCell ref="A210:A211"/>
    <mergeCell ref="C139:D140"/>
    <mergeCell ref="A138:S138"/>
    <mergeCell ref="A97:A98"/>
    <mergeCell ref="R139:R140"/>
    <mergeCell ref="C115:D116"/>
  </mergeCells>
  <printOptions/>
  <pageMargins left="0.08" right="0.5" top="0.65" bottom="0.19" header="0.28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110"/>
  <sheetViews>
    <sheetView zoomScalePageLayoutView="0" workbookViewId="0" topLeftCell="A2">
      <pane ySplit="3" topLeftCell="A104" activePane="bottomLeft" state="frozen"/>
      <selection pane="topLeft" activeCell="A2" sqref="A2"/>
      <selection pane="bottomLeft" activeCell="N13" sqref="N13"/>
    </sheetView>
  </sheetViews>
  <sheetFormatPr defaultColWidth="9.140625" defaultRowHeight="12.75"/>
  <cols>
    <col min="1" max="1" width="9.7109375" style="356" customWidth="1"/>
    <col min="2" max="2" width="7.7109375" style="357" customWidth="1"/>
    <col min="3" max="3" width="5.7109375" style="131" customWidth="1"/>
    <col min="4" max="4" width="16.140625" style="361" customWidth="1"/>
    <col min="5" max="5" width="12.421875" style="361" customWidth="1"/>
    <col min="6" max="6" width="29.7109375" style="356" customWidth="1"/>
    <col min="7" max="7" width="5.28125" style="357" customWidth="1"/>
    <col min="8" max="8" width="5.57421875" style="357" customWidth="1"/>
    <col min="9" max="9" width="6.00390625" style="358" customWidth="1"/>
    <col min="10" max="10" width="13.7109375" style="357" customWidth="1"/>
    <col min="11" max="11" width="14.00390625" style="359" customWidth="1"/>
    <col min="12" max="12" width="16.57421875" style="360" customWidth="1"/>
    <col min="13" max="16384" width="9.140625" style="360" customWidth="1"/>
  </cols>
  <sheetData>
    <row r="1" spans="1:11" s="269" customFormat="1" ht="21" hidden="1">
      <c r="A1" s="496" t="s">
        <v>409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s="110" customFormat="1" ht="2.25" customHeight="1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354"/>
    </row>
    <row r="3" spans="1:12" s="110" customFormat="1" ht="21" customHeight="1">
      <c r="A3" s="573" t="s">
        <v>3</v>
      </c>
      <c r="B3" s="573" t="s">
        <v>410</v>
      </c>
      <c r="C3" s="516" t="s">
        <v>177</v>
      </c>
      <c r="D3" s="498" t="s">
        <v>774</v>
      </c>
      <c r="E3" s="499" t="s">
        <v>777</v>
      </c>
      <c r="F3" s="573" t="s">
        <v>1</v>
      </c>
      <c r="G3" s="573" t="s">
        <v>2</v>
      </c>
      <c r="H3" s="573" t="s">
        <v>4</v>
      </c>
      <c r="I3" s="507" t="s">
        <v>5</v>
      </c>
      <c r="J3" s="573" t="s">
        <v>6</v>
      </c>
      <c r="K3" s="490" t="s">
        <v>408</v>
      </c>
      <c r="L3" s="492" t="s">
        <v>20</v>
      </c>
    </row>
    <row r="4" spans="1:12" s="110" customFormat="1" ht="46.5" customHeight="1">
      <c r="A4" s="574"/>
      <c r="B4" s="574"/>
      <c r="C4" s="518"/>
      <c r="D4" s="576"/>
      <c r="E4" s="577"/>
      <c r="F4" s="574"/>
      <c r="G4" s="574"/>
      <c r="H4" s="574"/>
      <c r="I4" s="508"/>
      <c r="J4" s="574"/>
      <c r="K4" s="491"/>
      <c r="L4" s="493"/>
    </row>
    <row r="5" spans="1:13" s="110" customFormat="1" ht="21">
      <c r="A5" s="138" t="s">
        <v>181</v>
      </c>
      <c r="B5" s="202" t="s">
        <v>171</v>
      </c>
      <c r="C5" s="152" t="s">
        <v>22</v>
      </c>
      <c r="D5" s="122" t="s">
        <v>978</v>
      </c>
      <c r="E5" s="137" t="s">
        <v>979</v>
      </c>
      <c r="F5" s="125"/>
      <c r="G5" s="93"/>
      <c r="H5" s="93"/>
      <c r="I5" s="94"/>
      <c r="J5" s="436"/>
      <c r="K5" s="193">
        <v>37261</v>
      </c>
      <c r="L5" s="125"/>
      <c r="M5" s="110">
        <v>1</v>
      </c>
    </row>
    <row r="6" spans="1:13" s="110" customFormat="1" ht="21">
      <c r="A6" s="138" t="s">
        <v>181</v>
      </c>
      <c r="B6" s="202" t="s">
        <v>171</v>
      </c>
      <c r="C6" s="152" t="s">
        <v>23</v>
      </c>
      <c r="D6" s="122" t="s">
        <v>983</v>
      </c>
      <c r="E6" s="137" t="s">
        <v>984</v>
      </c>
      <c r="F6" s="125"/>
      <c r="G6" s="93"/>
      <c r="H6" s="93"/>
      <c r="I6" s="94"/>
      <c r="J6" s="436"/>
      <c r="K6" s="193">
        <v>36896</v>
      </c>
      <c r="L6" s="125"/>
      <c r="M6" s="110">
        <v>2</v>
      </c>
    </row>
    <row r="7" spans="1:13" s="110" customFormat="1" ht="21">
      <c r="A7" s="138" t="s">
        <v>182</v>
      </c>
      <c r="B7" s="483" t="s">
        <v>169</v>
      </c>
      <c r="C7" s="152" t="s">
        <v>24</v>
      </c>
      <c r="D7" s="122" t="s">
        <v>1054</v>
      </c>
      <c r="E7" s="137" t="s">
        <v>868</v>
      </c>
      <c r="F7" s="125" t="s">
        <v>1055</v>
      </c>
      <c r="G7" s="93" t="s">
        <v>138</v>
      </c>
      <c r="H7" s="93">
        <v>16</v>
      </c>
      <c r="I7" s="94">
        <v>3.05</v>
      </c>
      <c r="J7" s="93" t="s">
        <v>1057</v>
      </c>
      <c r="K7" s="193">
        <v>36570</v>
      </c>
      <c r="L7" s="125"/>
      <c r="M7" s="110">
        <v>3</v>
      </c>
    </row>
    <row r="8" spans="1:13" s="110" customFormat="1" ht="21">
      <c r="A8" s="138" t="s">
        <v>182</v>
      </c>
      <c r="B8" s="484"/>
      <c r="C8" s="152" t="s">
        <v>25</v>
      </c>
      <c r="D8" s="122" t="s">
        <v>869</v>
      </c>
      <c r="E8" s="137" t="s">
        <v>870</v>
      </c>
      <c r="F8" s="125" t="s">
        <v>1058</v>
      </c>
      <c r="G8" s="93" t="s">
        <v>138</v>
      </c>
      <c r="H8" s="93">
        <v>16</v>
      </c>
      <c r="I8" s="94">
        <v>3.16</v>
      </c>
      <c r="J8" s="93" t="s">
        <v>1060</v>
      </c>
      <c r="K8" s="193">
        <v>36781</v>
      </c>
      <c r="L8" s="125"/>
      <c r="M8" s="110">
        <v>4</v>
      </c>
    </row>
    <row r="9" spans="1:13" s="110" customFormat="1" ht="21">
      <c r="A9" s="138" t="s">
        <v>183</v>
      </c>
      <c r="B9" s="202" t="s">
        <v>171</v>
      </c>
      <c r="C9" s="152" t="s">
        <v>26</v>
      </c>
      <c r="D9" s="122" t="s">
        <v>809</v>
      </c>
      <c r="E9" s="137" t="s">
        <v>810</v>
      </c>
      <c r="F9" s="125"/>
      <c r="G9" s="93" t="s">
        <v>137</v>
      </c>
      <c r="H9" s="93">
        <v>18</v>
      </c>
      <c r="I9" s="94">
        <v>3.05</v>
      </c>
      <c r="J9" s="436"/>
      <c r="K9" s="193">
        <v>35825</v>
      </c>
      <c r="L9" s="125"/>
      <c r="M9" s="110">
        <v>5</v>
      </c>
    </row>
    <row r="10" spans="1:13" s="110" customFormat="1" ht="21">
      <c r="A10" s="138" t="s">
        <v>183</v>
      </c>
      <c r="B10" s="202" t="s">
        <v>171</v>
      </c>
      <c r="C10" s="202" t="s">
        <v>27</v>
      </c>
      <c r="D10" s="122" t="s">
        <v>1003</v>
      </c>
      <c r="E10" s="137" t="s">
        <v>1004</v>
      </c>
      <c r="F10" s="125" t="s">
        <v>1005</v>
      </c>
      <c r="G10" s="93" t="s">
        <v>1006</v>
      </c>
      <c r="H10" s="93">
        <v>16</v>
      </c>
      <c r="I10" s="94">
        <v>3.02</v>
      </c>
      <c r="J10" s="436" t="s">
        <v>1012</v>
      </c>
      <c r="K10" s="193">
        <v>36566</v>
      </c>
      <c r="L10" s="125"/>
      <c r="M10" s="110">
        <v>6</v>
      </c>
    </row>
    <row r="11" spans="1:13" s="110" customFormat="1" ht="21">
      <c r="A11" s="138" t="s">
        <v>184</v>
      </c>
      <c r="B11" s="483" t="s">
        <v>169</v>
      </c>
      <c r="C11" s="152" t="s">
        <v>28</v>
      </c>
      <c r="D11" s="57" t="s">
        <v>1008</v>
      </c>
      <c r="E11" s="58" t="s">
        <v>1009</v>
      </c>
      <c r="F11" s="125" t="s">
        <v>1143</v>
      </c>
      <c r="G11" s="93" t="s">
        <v>136</v>
      </c>
      <c r="H11" s="93">
        <v>18</v>
      </c>
      <c r="I11" s="94">
        <v>2.89</v>
      </c>
      <c r="J11" s="93" t="s">
        <v>1145</v>
      </c>
      <c r="K11" s="193">
        <v>36061</v>
      </c>
      <c r="L11" s="125"/>
      <c r="M11" s="110">
        <v>7</v>
      </c>
    </row>
    <row r="12" spans="1:13" s="110" customFormat="1" ht="21">
      <c r="A12" s="138" t="s">
        <v>184</v>
      </c>
      <c r="B12" s="484"/>
      <c r="C12" s="152" t="s">
        <v>29</v>
      </c>
      <c r="D12" s="57" t="s">
        <v>1010</v>
      </c>
      <c r="E12" s="58" t="s">
        <v>1011</v>
      </c>
      <c r="F12" s="125" t="s">
        <v>1143</v>
      </c>
      <c r="G12" s="93" t="s">
        <v>136</v>
      </c>
      <c r="H12" s="93">
        <v>17</v>
      </c>
      <c r="I12" s="94">
        <v>2.85</v>
      </c>
      <c r="J12" s="93" t="s">
        <v>1147</v>
      </c>
      <c r="K12" s="193">
        <v>36302</v>
      </c>
      <c r="L12" s="125"/>
      <c r="M12" s="110">
        <v>8</v>
      </c>
    </row>
    <row r="13" spans="1:13" s="110" customFormat="1" ht="21">
      <c r="A13" s="138" t="s">
        <v>185</v>
      </c>
      <c r="B13" s="483" t="s">
        <v>169</v>
      </c>
      <c r="C13" s="202" t="s">
        <v>30</v>
      </c>
      <c r="D13" s="122" t="s">
        <v>785</v>
      </c>
      <c r="E13" s="137" t="s">
        <v>786</v>
      </c>
      <c r="F13" s="125" t="s">
        <v>784</v>
      </c>
      <c r="G13" s="93" t="s">
        <v>356</v>
      </c>
      <c r="H13" s="93">
        <v>18</v>
      </c>
      <c r="I13" s="94">
        <v>3.5</v>
      </c>
      <c r="J13" s="436" t="s">
        <v>824</v>
      </c>
      <c r="K13" s="193">
        <v>35820</v>
      </c>
      <c r="L13" s="125"/>
      <c r="M13" s="110">
        <v>9</v>
      </c>
    </row>
    <row r="14" spans="1:13" s="110" customFormat="1" ht="21">
      <c r="A14" s="138" t="s">
        <v>185</v>
      </c>
      <c r="B14" s="484"/>
      <c r="C14" s="255" t="s">
        <v>31</v>
      </c>
      <c r="D14" s="395" t="s">
        <v>782</v>
      </c>
      <c r="E14" s="396" t="s">
        <v>783</v>
      </c>
      <c r="F14" s="397" t="s">
        <v>784</v>
      </c>
      <c r="G14" s="229"/>
      <c r="H14" s="229" t="s">
        <v>1017</v>
      </c>
      <c r="I14" s="210">
        <v>4</v>
      </c>
      <c r="J14" s="168" t="s">
        <v>830</v>
      </c>
      <c r="K14" s="398">
        <v>35324</v>
      </c>
      <c r="L14" s="397" t="s">
        <v>827</v>
      </c>
      <c r="M14" s="110">
        <v>10</v>
      </c>
    </row>
    <row r="15" spans="1:13" s="110" customFormat="1" ht="21">
      <c r="A15" s="138" t="s">
        <v>186</v>
      </c>
      <c r="B15" s="202" t="s">
        <v>171</v>
      </c>
      <c r="C15" s="152" t="s">
        <v>32</v>
      </c>
      <c r="D15" s="246" t="s">
        <v>1108</v>
      </c>
      <c r="E15" s="247" t="s">
        <v>938</v>
      </c>
      <c r="F15" s="249" t="s">
        <v>1109</v>
      </c>
      <c r="G15" s="248" t="s">
        <v>136</v>
      </c>
      <c r="H15" s="250">
        <v>17</v>
      </c>
      <c r="I15" s="94">
        <v>3.33</v>
      </c>
      <c r="J15" s="93" t="s">
        <v>1110</v>
      </c>
      <c r="K15" s="193">
        <v>36363</v>
      </c>
      <c r="L15" s="125"/>
      <c r="M15" s="110">
        <v>11</v>
      </c>
    </row>
    <row r="16" spans="1:13" s="110" customFormat="1" ht="21">
      <c r="A16" s="138" t="s">
        <v>186</v>
      </c>
      <c r="B16" s="202" t="s">
        <v>171</v>
      </c>
      <c r="C16" s="152" t="s">
        <v>33</v>
      </c>
      <c r="D16" s="246" t="s">
        <v>939</v>
      </c>
      <c r="E16" s="247" t="s">
        <v>940</v>
      </c>
      <c r="F16" s="249" t="s">
        <v>1109</v>
      </c>
      <c r="G16" s="248" t="s">
        <v>136</v>
      </c>
      <c r="H16" s="250">
        <v>16</v>
      </c>
      <c r="I16" s="94">
        <v>3</v>
      </c>
      <c r="J16" s="93" t="s">
        <v>1111</v>
      </c>
      <c r="K16" s="193">
        <v>36586</v>
      </c>
      <c r="L16" s="125"/>
      <c r="M16" s="110">
        <v>12</v>
      </c>
    </row>
    <row r="17" spans="1:13" s="110" customFormat="1" ht="21">
      <c r="A17" s="138" t="s">
        <v>187</v>
      </c>
      <c r="B17" s="202" t="s">
        <v>171</v>
      </c>
      <c r="C17" s="152" t="s">
        <v>34</v>
      </c>
      <c r="D17" s="246" t="s">
        <v>1035</v>
      </c>
      <c r="E17" s="247" t="s">
        <v>1036</v>
      </c>
      <c r="F17" s="248" t="s">
        <v>348</v>
      </c>
      <c r="G17" s="248"/>
      <c r="H17" s="250">
        <v>17</v>
      </c>
      <c r="I17" s="94">
        <v>3.25</v>
      </c>
      <c r="J17" s="436"/>
      <c r="K17" s="193"/>
      <c r="L17" s="125"/>
      <c r="M17" s="110">
        <v>13</v>
      </c>
    </row>
    <row r="18" spans="1:13" s="110" customFormat="1" ht="21">
      <c r="A18" s="138" t="s">
        <v>187</v>
      </c>
      <c r="B18" s="202" t="s">
        <v>171</v>
      </c>
      <c r="C18" s="152" t="s">
        <v>35</v>
      </c>
      <c r="D18" s="246" t="s">
        <v>1037</v>
      </c>
      <c r="E18" s="247" t="s">
        <v>1038</v>
      </c>
      <c r="F18" s="248" t="s">
        <v>1041</v>
      </c>
      <c r="G18" s="248"/>
      <c r="H18" s="250">
        <v>18</v>
      </c>
      <c r="I18" s="94">
        <v>3.86</v>
      </c>
      <c r="J18" s="436"/>
      <c r="K18" s="193"/>
      <c r="L18" s="125"/>
      <c r="M18" s="110">
        <v>14</v>
      </c>
    </row>
    <row r="19" spans="1:13" s="110" customFormat="1" ht="21">
      <c r="A19" s="138" t="s">
        <v>188</v>
      </c>
      <c r="B19" s="202" t="s">
        <v>171</v>
      </c>
      <c r="C19" s="152" t="s">
        <v>36</v>
      </c>
      <c r="D19" s="122" t="s">
        <v>989</v>
      </c>
      <c r="E19" s="137" t="s">
        <v>878</v>
      </c>
      <c r="F19" s="125" t="s">
        <v>879</v>
      </c>
      <c r="G19" s="93" t="s">
        <v>136</v>
      </c>
      <c r="H19" s="93">
        <v>17</v>
      </c>
      <c r="I19" s="94">
        <v>2.75</v>
      </c>
      <c r="J19" s="93" t="s">
        <v>880</v>
      </c>
      <c r="K19" s="193">
        <v>36300</v>
      </c>
      <c r="L19" s="125"/>
      <c r="M19" s="110">
        <v>15</v>
      </c>
    </row>
    <row r="20" spans="1:13" s="110" customFormat="1" ht="21">
      <c r="A20" s="138" t="s">
        <v>188</v>
      </c>
      <c r="B20" s="202" t="s">
        <v>171</v>
      </c>
      <c r="C20" s="152" t="s">
        <v>37</v>
      </c>
      <c r="D20" s="122" t="s">
        <v>887</v>
      </c>
      <c r="E20" s="137" t="s">
        <v>888</v>
      </c>
      <c r="F20" s="125" t="s">
        <v>879</v>
      </c>
      <c r="G20" s="93" t="s">
        <v>138</v>
      </c>
      <c r="H20" s="93">
        <v>16</v>
      </c>
      <c r="I20" s="94">
        <v>3.6</v>
      </c>
      <c r="J20" s="93" t="s">
        <v>892</v>
      </c>
      <c r="K20" s="193">
        <v>36603</v>
      </c>
      <c r="L20" s="125"/>
      <c r="M20" s="110">
        <v>16</v>
      </c>
    </row>
    <row r="21" spans="1:13" s="110" customFormat="1" ht="21">
      <c r="A21" s="138" t="s">
        <v>189</v>
      </c>
      <c r="B21" s="202" t="s">
        <v>171</v>
      </c>
      <c r="C21" s="152" t="s">
        <v>38</v>
      </c>
      <c r="D21" s="122" t="s">
        <v>1122</v>
      </c>
      <c r="E21" s="137" t="s">
        <v>1123</v>
      </c>
      <c r="F21" s="125" t="s">
        <v>1124</v>
      </c>
      <c r="G21" s="93" t="s">
        <v>136</v>
      </c>
      <c r="H21" s="93">
        <v>16</v>
      </c>
      <c r="I21" s="94"/>
      <c r="J21" s="436"/>
      <c r="K21" s="193"/>
      <c r="L21" s="125"/>
      <c r="M21" s="110">
        <v>17</v>
      </c>
    </row>
    <row r="22" spans="1:13" s="110" customFormat="1" ht="21">
      <c r="A22" s="138" t="s">
        <v>189</v>
      </c>
      <c r="B22" s="202" t="s">
        <v>171</v>
      </c>
      <c r="C22" s="152" t="s">
        <v>39</v>
      </c>
      <c r="D22" s="122" t="s">
        <v>1125</v>
      </c>
      <c r="E22" s="137" t="s">
        <v>1126</v>
      </c>
      <c r="F22" s="125" t="s">
        <v>1127</v>
      </c>
      <c r="G22" s="93" t="s">
        <v>137</v>
      </c>
      <c r="H22" s="93">
        <v>18</v>
      </c>
      <c r="I22" s="94"/>
      <c r="J22" s="436"/>
      <c r="K22" s="193"/>
      <c r="L22" s="125"/>
      <c r="M22" s="110">
        <v>18</v>
      </c>
    </row>
    <row r="23" spans="1:13" s="110" customFormat="1" ht="21">
      <c r="A23" s="138" t="s">
        <v>190</v>
      </c>
      <c r="B23" s="511" t="s">
        <v>169</v>
      </c>
      <c r="C23" s="152" t="s">
        <v>40</v>
      </c>
      <c r="D23" s="57" t="s">
        <v>839</v>
      </c>
      <c r="E23" s="58" t="s">
        <v>1170</v>
      </c>
      <c r="F23" s="59" t="s">
        <v>840</v>
      </c>
      <c r="G23" s="18" t="s">
        <v>137</v>
      </c>
      <c r="H23" s="18">
        <v>17</v>
      </c>
      <c r="I23" s="54">
        <v>3.32</v>
      </c>
      <c r="J23" s="93" t="s">
        <v>901</v>
      </c>
      <c r="K23" s="193">
        <v>36125</v>
      </c>
      <c r="L23" s="125"/>
      <c r="M23" s="110">
        <v>19</v>
      </c>
    </row>
    <row r="24" spans="1:13" s="110" customFormat="1" ht="21">
      <c r="A24" s="138" t="s">
        <v>190</v>
      </c>
      <c r="B24" s="512"/>
      <c r="C24" s="255" t="s">
        <v>41</v>
      </c>
      <c r="D24" s="395" t="s">
        <v>561</v>
      </c>
      <c r="E24" s="396" t="s">
        <v>841</v>
      </c>
      <c r="F24" s="397" t="s">
        <v>842</v>
      </c>
      <c r="G24" s="229" t="s">
        <v>137</v>
      </c>
      <c r="H24" s="229">
        <v>17</v>
      </c>
      <c r="I24" s="210" t="s">
        <v>1018</v>
      </c>
      <c r="J24" s="168" t="s">
        <v>905</v>
      </c>
      <c r="K24" s="204">
        <v>36367</v>
      </c>
      <c r="L24" s="209" t="s">
        <v>691</v>
      </c>
      <c r="M24" s="110">
        <v>20</v>
      </c>
    </row>
    <row r="25" spans="1:13" s="110" customFormat="1" ht="21">
      <c r="A25" s="138" t="s">
        <v>191</v>
      </c>
      <c r="B25" s="483" t="s">
        <v>169</v>
      </c>
      <c r="C25" s="152" t="s">
        <v>42</v>
      </c>
      <c r="D25" s="122" t="s">
        <v>427</v>
      </c>
      <c r="E25" s="137" t="s">
        <v>428</v>
      </c>
      <c r="F25" s="125" t="s">
        <v>954</v>
      </c>
      <c r="G25" s="93" t="s">
        <v>136</v>
      </c>
      <c r="H25" s="93"/>
      <c r="I25" s="94"/>
      <c r="J25" s="436"/>
      <c r="K25" s="193"/>
      <c r="L25" s="125"/>
      <c r="M25" s="110">
        <v>21</v>
      </c>
    </row>
    <row r="26" spans="1:13" s="110" customFormat="1" ht="21">
      <c r="A26" s="138" t="s">
        <v>191</v>
      </c>
      <c r="B26" s="484"/>
      <c r="C26" s="152" t="s">
        <v>43</v>
      </c>
      <c r="D26" s="122" t="s">
        <v>945</v>
      </c>
      <c r="E26" s="137" t="s">
        <v>946</v>
      </c>
      <c r="F26" s="125" t="s">
        <v>953</v>
      </c>
      <c r="G26" s="93" t="s">
        <v>956</v>
      </c>
      <c r="H26" s="93"/>
      <c r="I26" s="94"/>
      <c r="J26" s="436"/>
      <c r="K26" s="193"/>
      <c r="L26" s="125"/>
      <c r="M26" s="110">
        <v>22</v>
      </c>
    </row>
    <row r="27" spans="1:13" s="110" customFormat="1" ht="21">
      <c r="A27" s="138" t="s">
        <v>192</v>
      </c>
      <c r="B27" s="483" t="s">
        <v>169</v>
      </c>
      <c r="C27" s="152" t="s">
        <v>44</v>
      </c>
      <c r="D27" s="122" t="s">
        <v>965</v>
      </c>
      <c r="E27" s="137" t="s">
        <v>966</v>
      </c>
      <c r="F27" s="125"/>
      <c r="G27" s="93"/>
      <c r="H27" s="93"/>
      <c r="I27" s="94"/>
      <c r="J27" s="436"/>
      <c r="K27" s="194"/>
      <c r="L27" s="125"/>
      <c r="M27" s="110">
        <v>23</v>
      </c>
    </row>
    <row r="28" spans="1:13" s="110" customFormat="1" ht="21">
      <c r="A28" s="138" t="s">
        <v>192</v>
      </c>
      <c r="B28" s="484"/>
      <c r="C28" s="152" t="s">
        <v>45</v>
      </c>
      <c r="D28" s="122" t="s">
        <v>969</v>
      </c>
      <c r="E28" s="137" t="s">
        <v>970</v>
      </c>
      <c r="F28" s="125"/>
      <c r="G28" s="93"/>
      <c r="H28" s="93"/>
      <c r="I28" s="94"/>
      <c r="J28" s="436"/>
      <c r="K28" s="194"/>
      <c r="L28" s="125"/>
      <c r="M28" s="110">
        <v>24</v>
      </c>
    </row>
    <row r="29" spans="1:13" s="110" customFormat="1" ht="21">
      <c r="A29" s="138" t="s">
        <v>193</v>
      </c>
      <c r="B29" s="152" t="s">
        <v>171</v>
      </c>
      <c r="C29" s="152" t="s">
        <v>46</v>
      </c>
      <c r="D29" s="122" t="s">
        <v>921</v>
      </c>
      <c r="E29" s="137" t="s">
        <v>922</v>
      </c>
      <c r="F29" s="351" t="s">
        <v>1086</v>
      </c>
      <c r="G29" s="93" t="s">
        <v>138</v>
      </c>
      <c r="H29" s="352">
        <v>16</v>
      </c>
      <c r="I29" s="352">
        <v>3.21</v>
      </c>
      <c r="J29" s="93" t="s">
        <v>1088</v>
      </c>
      <c r="K29" s="193">
        <v>36786</v>
      </c>
      <c r="L29" s="125"/>
      <c r="M29" s="110">
        <v>25</v>
      </c>
    </row>
    <row r="30" spans="1:13" s="110" customFormat="1" ht="21">
      <c r="A30" s="138" t="s">
        <v>193</v>
      </c>
      <c r="B30" s="152" t="s">
        <v>171</v>
      </c>
      <c r="C30" s="152" t="s">
        <v>47</v>
      </c>
      <c r="D30" s="122" t="s">
        <v>927</v>
      </c>
      <c r="E30" s="137" t="s">
        <v>924</v>
      </c>
      <c r="F30" s="480" t="s">
        <v>1092</v>
      </c>
      <c r="G30" s="93" t="s">
        <v>355</v>
      </c>
      <c r="H30" s="352">
        <v>16</v>
      </c>
      <c r="I30" s="352">
        <v>3.84</v>
      </c>
      <c r="J30" s="93" t="s">
        <v>1097</v>
      </c>
      <c r="K30" s="193">
        <v>36516</v>
      </c>
      <c r="L30" s="125"/>
      <c r="M30" s="110">
        <v>26</v>
      </c>
    </row>
    <row r="31" spans="1:13" s="110" customFormat="1" ht="21">
      <c r="A31" s="138" t="s">
        <v>194</v>
      </c>
      <c r="B31" s="483" t="s">
        <v>169</v>
      </c>
      <c r="C31" s="152" t="s">
        <v>48</v>
      </c>
      <c r="D31" s="350" t="s">
        <v>533</v>
      </c>
      <c r="E31" s="137" t="s">
        <v>534</v>
      </c>
      <c r="F31" s="351" t="s">
        <v>962</v>
      </c>
      <c r="G31" s="93" t="s">
        <v>138</v>
      </c>
      <c r="H31" s="352">
        <v>16</v>
      </c>
      <c r="I31" s="352">
        <v>2.96</v>
      </c>
      <c r="J31" s="436"/>
      <c r="K31" s="193"/>
      <c r="L31" s="125"/>
      <c r="M31" s="110">
        <v>27</v>
      </c>
    </row>
    <row r="32" spans="1:13" s="110" customFormat="1" ht="21">
      <c r="A32" s="138" t="s">
        <v>194</v>
      </c>
      <c r="B32" s="484"/>
      <c r="C32" s="152" t="s">
        <v>49</v>
      </c>
      <c r="D32" s="350" t="s">
        <v>957</v>
      </c>
      <c r="E32" s="137" t="s">
        <v>958</v>
      </c>
      <c r="F32" s="351" t="s">
        <v>962</v>
      </c>
      <c r="G32" s="93" t="s">
        <v>158</v>
      </c>
      <c r="H32" s="352">
        <v>15</v>
      </c>
      <c r="I32" s="352">
        <v>3.88</v>
      </c>
      <c r="J32" s="436"/>
      <c r="K32" s="193"/>
      <c r="L32" s="125"/>
      <c r="M32" s="110">
        <v>28</v>
      </c>
    </row>
    <row r="33" spans="1:13" s="110" customFormat="1" ht="21">
      <c r="A33" s="138" t="s">
        <v>195</v>
      </c>
      <c r="B33" s="483" t="s">
        <v>169</v>
      </c>
      <c r="C33" s="152" t="s">
        <v>50</v>
      </c>
      <c r="D33" s="122" t="s">
        <v>906</v>
      </c>
      <c r="E33" s="137" t="s">
        <v>907</v>
      </c>
      <c r="F33" s="125" t="s">
        <v>908</v>
      </c>
      <c r="G33" s="93" t="s">
        <v>136</v>
      </c>
      <c r="H33" s="93">
        <v>15</v>
      </c>
      <c r="I33" s="94">
        <v>2.78</v>
      </c>
      <c r="J33" s="93" t="s">
        <v>919</v>
      </c>
      <c r="K33" s="194">
        <v>37211</v>
      </c>
      <c r="L33" s="125"/>
      <c r="M33" s="110">
        <v>29</v>
      </c>
    </row>
    <row r="34" spans="1:13" s="110" customFormat="1" ht="21">
      <c r="A34" s="138" t="s">
        <v>195</v>
      </c>
      <c r="B34" s="484"/>
      <c r="C34" s="152" t="s">
        <v>51</v>
      </c>
      <c r="D34" s="122" t="s">
        <v>910</v>
      </c>
      <c r="E34" s="137" t="s">
        <v>911</v>
      </c>
      <c r="F34" s="125" t="s">
        <v>908</v>
      </c>
      <c r="G34" s="93" t="s">
        <v>158</v>
      </c>
      <c r="H34" s="93">
        <v>15</v>
      </c>
      <c r="I34" s="94">
        <v>3.31</v>
      </c>
      <c r="J34" s="93" t="s">
        <v>920</v>
      </c>
      <c r="K34" s="194">
        <v>37199</v>
      </c>
      <c r="L34" s="125"/>
      <c r="M34" s="110">
        <v>30</v>
      </c>
    </row>
    <row r="35" spans="1:13" s="110" customFormat="1" ht="21">
      <c r="A35" s="138" t="s">
        <v>196</v>
      </c>
      <c r="B35" s="483" t="s">
        <v>169</v>
      </c>
      <c r="C35" s="152" t="s">
        <v>52</v>
      </c>
      <c r="D35" s="122" t="s">
        <v>1148</v>
      </c>
      <c r="E35" s="137" t="s">
        <v>1149</v>
      </c>
      <c r="F35" s="125" t="s">
        <v>1150</v>
      </c>
      <c r="G35" s="93" t="s">
        <v>136</v>
      </c>
      <c r="H35" s="93">
        <v>16</v>
      </c>
      <c r="I35" s="94">
        <v>3.58</v>
      </c>
      <c r="J35" s="93" t="s">
        <v>1152</v>
      </c>
      <c r="K35" s="193">
        <v>36528</v>
      </c>
      <c r="L35" s="125"/>
      <c r="M35" s="110">
        <v>31</v>
      </c>
    </row>
    <row r="36" spans="1:13" s="110" customFormat="1" ht="21">
      <c r="A36" s="138" t="s">
        <v>196</v>
      </c>
      <c r="B36" s="484"/>
      <c r="C36" s="152" t="s">
        <v>53</v>
      </c>
      <c r="D36" s="122" t="s">
        <v>1171</v>
      </c>
      <c r="E36" s="137" t="s">
        <v>1172</v>
      </c>
      <c r="F36" s="125" t="s">
        <v>1150</v>
      </c>
      <c r="G36" s="93" t="s">
        <v>136</v>
      </c>
      <c r="H36" s="93">
        <v>17</v>
      </c>
      <c r="I36" s="94">
        <v>3.62</v>
      </c>
      <c r="J36" s="93" t="s">
        <v>1173</v>
      </c>
      <c r="K36" s="193">
        <v>36437</v>
      </c>
      <c r="L36" s="125"/>
      <c r="M36" s="110">
        <v>32</v>
      </c>
    </row>
    <row r="37" spans="1:13" s="110" customFormat="1" ht="21">
      <c r="A37" s="138" t="s">
        <v>197</v>
      </c>
      <c r="B37" s="152" t="s">
        <v>171</v>
      </c>
      <c r="C37" s="152" t="s">
        <v>54</v>
      </c>
      <c r="D37" s="122" t="s">
        <v>991</v>
      </c>
      <c r="E37" s="137" t="s">
        <v>992</v>
      </c>
      <c r="F37" s="125" t="s">
        <v>993</v>
      </c>
      <c r="G37" s="93" t="s">
        <v>137</v>
      </c>
      <c r="H37" s="93">
        <v>18</v>
      </c>
      <c r="I37" s="94">
        <v>3</v>
      </c>
      <c r="J37" s="93" t="s">
        <v>1160</v>
      </c>
      <c r="K37" s="193"/>
      <c r="L37" s="125"/>
      <c r="M37" s="110">
        <v>33</v>
      </c>
    </row>
    <row r="38" spans="1:13" s="110" customFormat="1" ht="21">
      <c r="A38" s="138" t="s">
        <v>197</v>
      </c>
      <c r="B38" s="152" t="s">
        <v>171</v>
      </c>
      <c r="C38" s="152" t="s">
        <v>55</v>
      </c>
      <c r="D38" s="122" t="s">
        <v>994</v>
      </c>
      <c r="E38" s="137" t="s">
        <v>995</v>
      </c>
      <c r="F38" s="125" t="s">
        <v>996</v>
      </c>
      <c r="G38" s="93" t="s">
        <v>138</v>
      </c>
      <c r="H38" s="93">
        <v>16</v>
      </c>
      <c r="I38" s="94">
        <v>3.81</v>
      </c>
      <c r="J38" s="93" t="s">
        <v>1161</v>
      </c>
      <c r="K38" s="193"/>
      <c r="L38" s="125"/>
      <c r="M38" s="110">
        <v>34</v>
      </c>
    </row>
    <row r="39" spans="1:13" s="110" customFormat="1" ht="21">
      <c r="A39" s="138" t="s">
        <v>181</v>
      </c>
      <c r="B39" s="202" t="s">
        <v>171</v>
      </c>
      <c r="C39" s="152" t="s">
        <v>56</v>
      </c>
      <c r="D39" s="122" t="s">
        <v>980</v>
      </c>
      <c r="E39" s="137" t="s">
        <v>981</v>
      </c>
      <c r="F39" s="125"/>
      <c r="G39" s="93"/>
      <c r="H39" s="93"/>
      <c r="I39" s="94"/>
      <c r="J39" s="436"/>
      <c r="K39" s="194"/>
      <c r="L39" s="125"/>
      <c r="M39" s="110">
        <v>35</v>
      </c>
    </row>
    <row r="40" spans="1:13" s="110" customFormat="1" ht="21">
      <c r="A40" s="138" t="s">
        <v>181</v>
      </c>
      <c r="B40" s="202" t="s">
        <v>171</v>
      </c>
      <c r="C40" s="152" t="s">
        <v>57</v>
      </c>
      <c r="D40" s="122" t="s">
        <v>985</v>
      </c>
      <c r="E40" s="137" t="s">
        <v>986</v>
      </c>
      <c r="F40" s="125"/>
      <c r="G40" s="93"/>
      <c r="H40" s="93"/>
      <c r="I40" s="94"/>
      <c r="J40" s="436"/>
      <c r="K40" s="194"/>
      <c r="L40" s="125"/>
      <c r="M40" s="110">
        <v>36</v>
      </c>
    </row>
    <row r="41" spans="1:13" s="110" customFormat="1" ht="21">
      <c r="A41" s="138" t="s">
        <v>182</v>
      </c>
      <c r="B41" s="483" t="s">
        <v>169</v>
      </c>
      <c r="C41" s="152" t="s">
        <v>58</v>
      </c>
      <c r="D41" s="122" t="s">
        <v>1052</v>
      </c>
      <c r="E41" s="137" t="s">
        <v>1053</v>
      </c>
      <c r="F41" s="125" t="s">
        <v>1064</v>
      </c>
      <c r="G41" s="93" t="s">
        <v>138</v>
      </c>
      <c r="H41" s="93">
        <v>17</v>
      </c>
      <c r="I41" s="94">
        <v>2.83</v>
      </c>
      <c r="J41" s="93" t="s">
        <v>1075</v>
      </c>
      <c r="K41" s="194">
        <v>36423</v>
      </c>
      <c r="L41" s="125"/>
      <c r="M41" s="110">
        <v>37</v>
      </c>
    </row>
    <row r="42" spans="1:13" s="110" customFormat="1" ht="21">
      <c r="A42" s="138" t="s">
        <v>182</v>
      </c>
      <c r="B42" s="484"/>
      <c r="C42" s="152" t="s">
        <v>59</v>
      </c>
      <c r="D42" s="122" t="s">
        <v>871</v>
      </c>
      <c r="E42" s="137" t="s">
        <v>1063</v>
      </c>
      <c r="F42" s="125" t="s">
        <v>1064</v>
      </c>
      <c r="G42" s="93" t="s">
        <v>138</v>
      </c>
      <c r="H42" s="93">
        <v>15</v>
      </c>
      <c r="I42" s="94">
        <v>2.77</v>
      </c>
      <c r="J42" s="93" t="s">
        <v>1066</v>
      </c>
      <c r="K42" s="194">
        <v>36977</v>
      </c>
      <c r="L42" s="125"/>
      <c r="M42" s="110">
        <v>38</v>
      </c>
    </row>
    <row r="43" spans="1:13" s="110" customFormat="1" ht="21">
      <c r="A43" s="138" t="s">
        <v>183</v>
      </c>
      <c r="B43" s="202" t="s">
        <v>171</v>
      </c>
      <c r="C43" s="152" t="s">
        <v>60</v>
      </c>
      <c r="D43" s="122" t="s">
        <v>811</v>
      </c>
      <c r="E43" s="137" t="s">
        <v>812</v>
      </c>
      <c r="F43" s="125"/>
      <c r="G43" s="93" t="s">
        <v>136</v>
      </c>
      <c r="H43" s="93">
        <v>17</v>
      </c>
      <c r="I43" s="94">
        <v>2.98</v>
      </c>
      <c r="J43" s="436"/>
      <c r="K43" s="193">
        <v>36334</v>
      </c>
      <c r="L43" s="125"/>
      <c r="M43" s="110">
        <v>39</v>
      </c>
    </row>
    <row r="44" spans="1:13" s="110" customFormat="1" ht="21">
      <c r="A44" s="138" t="s">
        <v>183</v>
      </c>
      <c r="B44" s="202" t="s">
        <v>171</v>
      </c>
      <c r="C44" s="152" t="s">
        <v>61</v>
      </c>
      <c r="D44" s="122" t="s">
        <v>806</v>
      </c>
      <c r="E44" s="137" t="s">
        <v>807</v>
      </c>
      <c r="F44" s="125" t="s">
        <v>808</v>
      </c>
      <c r="G44" s="93" t="s">
        <v>136</v>
      </c>
      <c r="H44" s="93">
        <v>17</v>
      </c>
      <c r="I44" s="94">
        <v>3.25</v>
      </c>
      <c r="J44" s="436"/>
      <c r="K44" s="193">
        <v>36461</v>
      </c>
      <c r="L44" s="125"/>
      <c r="M44" s="110">
        <v>40</v>
      </c>
    </row>
    <row r="45" spans="1:13" s="110" customFormat="1" ht="21">
      <c r="A45" s="138" t="s">
        <v>185</v>
      </c>
      <c r="B45" s="483" t="s">
        <v>169</v>
      </c>
      <c r="C45" s="152" t="s">
        <v>64</v>
      </c>
      <c r="D45" s="122" t="s">
        <v>790</v>
      </c>
      <c r="E45" s="137" t="s">
        <v>791</v>
      </c>
      <c r="F45" s="125" t="s">
        <v>789</v>
      </c>
      <c r="G45" s="93" t="s">
        <v>138</v>
      </c>
      <c r="H45" s="93">
        <v>16</v>
      </c>
      <c r="I45" s="94">
        <v>2.77</v>
      </c>
      <c r="J45" s="93" t="s">
        <v>832</v>
      </c>
      <c r="K45" s="193">
        <v>36794</v>
      </c>
      <c r="L45" s="125"/>
      <c r="M45" s="110">
        <v>41</v>
      </c>
    </row>
    <row r="46" spans="1:13" s="110" customFormat="1" ht="21">
      <c r="A46" s="138" t="s">
        <v>185</v>
      </c>
      <c r="B46" s="484"/>
      <c r="C46" s="152" t="s">
        <v>65</v>
      </c>
      <c r="D46" s="122" t="s">
        <v>787</v>
      </c>
      <c r="E46" s="137" t="s">
        <v>788</v>
      </c>
      <c r="F46" s="125" t="s">
        <v>789</v>
      </c>
      <c r="G46" s="93" t="s">
        <v>138</v>
      </c>
      <c r="H46" s="93">
        <v>16</v>
      </c>
      <c r="I46" s="94">
        <v>3.55</v>
      </c>
      <c r="J46" s="93" t="s">
        <v>834</v>
      </c>
      <c r="K46" s="193">
        <v>36794</v>
      </c>
      <c r="L46" s="125"/>
      <c r="M46" s="110">
        <v>42</v>
      </c>
    </row>
    <row r="47" spans="1:13" s="110" customFormat="1" ht="21">
      <c r="A47" s="138" t="s">
        <v>186</v>
      </c>
      <c r="B47" s="202" t="s">
        <v>171</v>
      </c>
      <c r="C47" s="152" t="s">
        <v>67</v>
      </c>
      <c r="D47" s="122" t="s">
        <v>1029</v>
      </c>
      <c r="E47" s="137" t="s">
        <v>941</v>
      </c>
      <c r="F47" s="249" t="s">
        <v>1109</v>
      </c>
      <c r="G47" s="248" t="s">
        <v>136</v>
      </c>
      <c r="H47" s="250">
        <v>16</v>
      </c>
      <c r="I47" s="94">
        <v>3.17</v>
      </c>
      <c r="J47" s="93" t="s">
        <v>1113</v>
      </c>
      <c r="K47" s="194">
        <v>36705</v>
      </c>
      <c r="L47" s="125"/>
      <c r="M47" s="110">
        <v>43</v>
      </c>
    </row>
    <row r="48" spans="1:13" s="110" customFormat="1" ht="21">
      <c r="A48" s="138" t="s">
        <v>187</v>
      </c>
      <c r="B48" s="202" t="s">
        <v>171</v>
      </c>
      <c r="C48" s="152" t="s">
        <v>68</v>
      </c>
      <c r="D48" s="246" t="s">
        <v>1039</v>
      </c>
      <c r="E48" s="247" t="s">
        <v>1040</v>
      </c>
      <c r="F48" s="248" t="s">
        <v>1041</v>
      </c>
      <c r="G48" s="248"/>
      <c r="H48" s="250">
        <v>17</v>
      </c>
      <c r="I48" s="94">
        <v>3.68</v>
      </c>
      <c r="J48" s="436"/>
      <c r="K48" s="194"/>
      <c r="L48" s="125"/>
      <c r="M48" s="110">
        <v>44</v>
      </c>
    </row>
    <row r="49" spans="1:13" s="110" customFormat="1" ht="21">
      <c r="A49" s="138" t="s">
        <v>187</v>
      </c>
      <c r="B49" s="202" t="s">
        <v>171</v>
      </c>
      <c r="C49" s="152" t="s">
        <v>69</v>
      </c>
      <c r="D49" s="246" t="s">
        <v>1042</v>
      </c>
      <c r="E49" s="247" t="s">
        <v>1043</v>
      </c>
      <c r="F49" s="248" t="s">
        <v>348</v>
      </c>
      <c r="G49" s="248"/>
      <c r="H49" s="250">
        <v>16</v>
      </c>
      <c r="I49" s="94">
        <v>3.39</v>
      </c>
      <c r="J49" s="436"/>
      <c r="K49" s="194"/>
      <c r="L49" s="125"/>
      <c r="M49" s="110">
        <v>45</v>
      </c>
    </row>
    <row r="50" spans="1:13" s="110" customFormat="1" ht="21">
      <c r="A50" s="138" t="s">
        <v>188</v>
      </c>
      <c r="B50" s="202" t="s">
        <v>171</v>
      </c>
      <c r="C50" s="152" t="s">
        <v>70</v>
      </c>
      <c r="D50" s="122" t="s">
        <v>882</v>
      </c>
      <c r="E50" s="137" t="s">
        <v>883</v>
      </c>
      <c r="F50" s="125" t="s">
        <v>879</v>
      </c>
      <c r="G50" s="93" t="s">
        <v>138</v>
      </c>
      <c r="H50" s="93">
        <v>16</v>
      </c>
      <c r="I50" s="94">
        <v>2.81</v>
      </c>
      <c r="J50" s="93" t="s">
        <v>894</v>
      </c>
      <c r="K50" s="193">
        <v>36846</v>
      </c>
      <c r="L50" s="125"/>
      <c r="M50" s="110">
        <v>46</v>
      </c>
    </row>
    <row r="51" spans="1:13" s="110" customFormat="1" ht="21">
      <c r="A51" s="138" t="s">
        <v>188</v>
      </c>
      <c r="B51" s="202" t="s">
        <v>171</v>
      </c>
      <c r="C51" s="152" t="s">
        <v>71</v>
      </c>
      <c r="D51" s="122" t="s">
        <v>889</v>
      </c>
      <c r="E51" s="137" t="s">
        <v>890</v>
      </c>
      <c r="F51" s="125" t="s">
        <v>879</v>
      </c>
      <c r="G51" s="93" t="s">
        <v>138</v>
      </c>
      <c r="H51" s="93">
        <v>16</v>
      </c>
      <c r="I51" s="94">
        <v>3.16</v>
      </c>
      <c r="J51" s="93" t="s">
        <v>896</v>
      </c>
      <c r="K51" s="193">
        <v>36731</v>
      </c>
      <c r="L51" s="125"/>
      <c r="M51" s="110">
        <v>47</v>
      </c>
    </row>
    <row r="52" spans="1:13" s="110" customFormat="1" ht="21">
      <c r="A52" s="138" t="s">
        <v>189</v>
      </c>
      <c r="B52" s="202" t="s">
        <v>171</v>
      </c>
      <c r="C52" s="152" t="s">
        <v>72</v>
      </c>
      <c r="D52" s="122" t="s">
        <v>1128</v>
      </c>
      <c r="E52" s="137" t="s">
        <v>1129</v>
      </c>
      <c r="F52" s="125" t="s">
        <v>1130</v>
      </c>
      <c r="G52" s="93" t="s">
        <v>136</v>
      </c>
      <c r="H52" s="93">
        <v>17</v>
      </c>
      <c r="I52" s="251"/>
      <c r="J52" s="436"/>
      <c r="K52" s="193"/>
      <c r="L52" s="125"/>
      <c r="M52" s="110">
        <v>48</v>
      </c>
    </row>
    <row r="53" spans="1:13" s="110" customFormat="1" ht="21">
      <c r="A53" s="138" t="s">
        <v>189</v>
      </c>
      <c r="B53" s="202" t="s">
        <v>171</v>
      </c>
      <c r="C53" s="152" t="s">
        <v>73</v>
      </c>
      <c r="D53" s="122" t="s">
        <v>1131</v>
      </c>
      <c r="E53" s="137" t="s">
        <v>1132</v>
      </c>
      <c r="F53" s="125" t="s">
        <v>1130</v>
      </c>
      <c r="G53" s="93" t="s">
        <v>136</v>
      </c>
      <c r="H53" s="93">
        <v>17</v>
      </c>
      <c r="I53" s="94"/>
      <c r="J53" s="436"/>
      <c r="K53" s="193"/>
      <c r="L53" s="125"/>
      <c r="M53" s="110">
        <v>49</v>
      </c>
    </row>
    <row r="54" spans="1:13" s="110" customFormat="1" ht="21">
      <c r="A54" s="138" t="s">
        <v>190</v>
      </c>
      <c r="B54" s="511" t="s">
        <v>169</v>
      </c>
      <c r="C54" s="152" t="s">
        <v>74</v>
      </c>
      <c r="D54" s="57" t="s">
        <v>843</v>
      </c>
      <c r="E54" s="58" t="s">
        <v>844</v>
      </c>
      <c r="F54" s="59" t="s">
        <v>845</v>
      </c>
      <c r="G54" s="93" t="s">
        <v>137</v>
      </c>
      <c r="H54" s="18">
        <v>17</v>
      </c>
      <c r="I54" s="94">
        <v>2.97</v>
      </c>
      <c r="J54" s="93" t="s">
        <v>857</v>
      </c>
      <c r="K54" s="194">
        <v>36508</v>
      </c>
      <c r="L54" s="125"/>
      <c r="M54" s="110">
        <v>50</v>
      </c>
    </row>
    <row r="55" spans="1:13" s="110" customFormat="1" ht="21">
      <c r="A55" s="138" t="s">
        <v>190</v>
      </c>
      <c r="B55" s="512"/>
      <c r="C55" s="152" t="s">
        <v>75</v>
      </c>
      <c r="D55" s="57" t="s">
        <v>846</v>
      </c>
      <c r="E55" s="58" t="s">
        <v>847</v>
      </c>
      <c r="F55" s="59" t="s">
        <v>845</v>
      </c>
      <c r="G55" s="93" t="s">
        <v>137</v>
      </c>
      <c r="H55" s="18">
        <v>17</v>
      </c>
      <c r="I55" s="94">
        <v>3.63</v>
      </c>
      <c r="J55" s="93" t="s">
        <v>859</v>
      </c>
      <c r="K55" s="194">
        <v>36294</v>
      </c>
      <c r="L55" s="125"/>
      <c r="M55" s="110">
        <v>51</v>
      </c>
    </row>
    <row r="56" spans="1:13" s="110" customFormat="1" ht="21" customHeight="1">
      <c r="A56" s="138" t="s">
        <v>191</v>
      </c>
      <c r="B56" s="485" t="s">
        <v>169</v>
      </c>
      <c r="C56" s="152" t="s">
        <v>76</v>
      </c>
      <c r="D56" s="122" t="s">
        <v>947</v>
      </c>
      <c r="E56" s="137" t="s">
        <v>948</v>
      </c>
      <c r="F56" s="125" t="s">
        <v>954</v>
      </c>
      <c r="G56" s="93" t="s">
        <v>136</v>
      </c>
      <c r="H56" s="352"/>
      <c r="I56" s="353"/>
      <c r="J56" s="436"/>
      <c r="K56" s="193"/>
      <c r="L56" s="125"/>
      <c r="M56" s="110">
        <v>52</v>
      </c>
    </row>
    <row r="57" spans="1:13" s="110" customFormat="1" ht="21" customHeight="1">
      <c r="A57" s="138" t="s">
        <v>191</v>
      </c>
      <c r="B57" s="486"/>
      <c r="C57" s="152" t="s">
        <v>77</v>
      </c>
      <c r="D57" s="122" t="s">
        <v>949</v>
      </c>
      <c r="E57" s="137" t="s">
        <v>950</v>
      </c>
      <c r="F57" s="125" t="s">
        <v>955</v>
      </c>
      <c r="G57" s="93" t="s">
        <v>136</v>
      </c>
      <c r="H57" s="352"/>
      <c r="I57" s="352"/>
      <c r="J57" s="436"/>
      <c r="K57" s="193"/>
      <c r="L57" s="125"/>
      <c r="M57" s="110">
        <v>53</v>
      </c>
    </row>
    <row r="58" spans="1:13" s="110" customFormat="1" ht="21" customHeight="1">
      <c r="A58" s="138" t="s">
        <v>192</v>
      </c>
      <c r="B58" s="485" t="s">
        <v>169</v>
      </c>
      <c r="C58" s="152" t="s">
        <v>78</v>
      </c>
      <c r="D58" s="122" t="s">
        <v>968</v>
      </c>
      <c r="E58" s="137" t="s">
        <v>967</v>
      </c>
      <c r="F58" s="125"/>
      <c r="G58" s="93"/>
      <c r="H58" s="93"/>
      <c r="I58" s="94"/>
      <c r="J58" s="436"/>
      <c r="K58" s="193"/>
      <c r="L58" s="125"/>
      <c r="M58" s="110">
        <v>54</v>
      </c>
    </row>
    <row r="59" spans="1:13" s="110" customFormat="1" ht="21" customHeight="1">
      <c r="A59" s="138" t="s">
        <v>192</v>
      </c>
      <c r="B59" s="486"/>
      <c r="C59" s="152" t="s">
        <v>79</v>
      </c>
      <c r="D59" s="122" t="s">
        <v>971</v>
      </c>
      <c r="E59" s="137" t="s">
        <v>972</v>
      </c>
      <c r="F59" s="125"/>
      <c r="G59" s="93"/>
      <c r="H59" s="93"/>
      <c r="I59" s="94"/>
      <c r="J59" s="436"/>
      <c r="K59" s="193"/>
      <c r="L59" s="125"/>
      <c r="M59" s="110">
        <v>55</v>
      </c>
    </row>
    <row r="60" spans="1:13" s="110" customFormat="1" ht="21" customHeight="1">
      <c r="A60" s="138" t="s">
        <v>193</v>
      </c>
      <c r="B60" s="152" t="s">
        <v>171</v>
      </c>
      <c r="C60" s="152" t="s">
        <v>80</v>
      </c>
      <c r="D60" s="122" t="s">
        <v>925</v>
      </c>
      <c r="E60" s="137" t="s">
        <v>926</v>
      </c>
      <c r="F60" s="125" t="s">
        <v>1089</v>
      </c>
      <c r="G60" s="93" t="s">
        <v>158</v>
      </c>
      <c r="H60" s="93">
        <v>15</v>
      </c>
      <c r="I60" s="94">
        <v>3.4</v>
      </c>
      <c r="J60" s="93" t="s">
        <v>1091</v>
      </c>
      <c r="K60" s="193">
        <v>37134</v>
      </c>
      <c r="L60" s="125"/>
      <c r="M60" s="110">
        <v>56</v>
      </c>
    </row>
    <row r="61" spans="1:13" s="110" customFormat="1" ht="21" customHeight="1">
      <c r="A61" s="138" t="s">
        <v>193</v>
      </c>
      <c r="B61" s="152" t="s">
        <v>171</v>
      </c>
      <c r="C61" s="152" t="s">
        <v>81</v>
      </c>
      <c r="D61" s="122" t="s">
        <v>923</v>
      </c>
      <c r="E61" s="137" t="s">
        <v>928</v>
      </c>
      <c r="F61" s="125" t="s">
        <v>1105</v>
      </c>
      <c r="G61" s="93" t="s">
        <v>1102</v>
      </c>
      <c r="H61" s="93">
        <v>17</v>
      </c>
      <c r="I61" s="94">
        <v>2.78</v>
      </c>
      <c r="J61" s="93" t="s">
        <v>1104</v>
      </c>
      <c r="K61" s="194">
        <v>36262</v>
      </c>
      <c r="L61" s="125"/>
      <c r="M61" s="110">
        <v>57</v>
      </c>
    </row>
    <row r="62" spans="1:13" s="110" customFormat="1" ht="21" customHeight="1">
      <c r="A62" s="138" t="s">
        <v>194</v>
      </c>
      <c r="B62" s="485" t="s">
        <v>169</v>
      </c>
      <c r="C62" s="152" t="s">
        <v>82</v>
      </c>
      <c r="D62" s="350" t="s">
        <v>964</v>
      </c>
      <c r="E62" s="137" t="s">
        <v>959</v>
      </c>
      <c r="F62" s="351" t="s">
        <v>963</v>
      </c>
      <c r="G62" s="93" t="s">
        <v>138</v>
      </c>
      <c r="H62" s="352">
        <v>16</v>
      </c>
      <c r="I62" s="380">
        <v>3.22</v>
      </c>
      <c r="J62" s="436"/>
      <c r="K62" s="194"/>
      <c r="L62" s="125"/>
      <c r="M62" s="110">
        <v>58</v>
      </c>
    </row>
    <row r="63" spans="1:13" s="110" customFormat="1" ht="21" customHeight="1">
      <c r="A63" s="138" t="s">
        <v>194</v>
      </c>
      <c r="B63" s="486"/>
      <c r="C63" s="152" t="s">
        <v>83</v>
      </c>
      <c r="D63" s="350" t="s">
        <v>960</v>
      </c>
      <c r="E63" s="137" t="s">
        <v>961</v>
      </c>
      <c r="F63" s="351" t="s">
        <v>963</v>
      </c>
      <c r="G63" s="93" t="s">
        <v>158</v>
      </c>
      <c r="H63" s="352">
        <v>15</v>
      </c>
      <c r="I63" s="352">
        <v>3.04</v>
      </c>
      <c r="J63" s="436"/>
      <c r="K63" s="194"/>
      <c r="L63" s="125"/>
      <c r="M63" s="110">
        <v>59</v>
      </c>
    </row>
    <row r="64" spans="1:13" s="110" customFormat="1" ht="21" customHeight="1">
      <c r="A64" s="138" t="s">
        <v>195</v>
      </c>
      <c r="B64" s="202" t="s">
        <v>171</v>
      </c>
      <c r="C64" s="152" t="s">
        <v>85</v>
      </c>
      <c r="D64" s="122" t="s">
        <v>913</v>
      </c>
      <c r="E64" s="137" t="s">
        <v>918</v>
      </c>
      <c r="F64" s="125" t="s">
        <v>915</v>
      </c>
      <c r="G64" s="93" t="s">
        <v>136</v>
      </c>
      <c r="H64" s="93">
        <v>16</v>
      </c>
      <c r="I64" s="94">
        <v>3.46</v>
      </c>
      <c r="J64" s="436" t="s">
        <v>917</v>
      </c>
      <c r="K64" s="193">
        <v>25</v>
      </c>
      <c r="L64" s="125"/>
      <c r="M64" s="110">
        <v>60</v>
      </c>
    </row>
    <row r="65" spans="1:13" s="110" customFormat="1" ht="21" customHeight="1">
      <c r="A65" s="138" t="s">
        <v>196</v>
      </c>
      <c r="B65" s="483" t="s">
        <v>169</v>
      </c>
      <c r="C65" s="152" t="s">
        <v>86</v>
      </c>
      <c r="D65" s="122" t="s">
        <v>1174</v>
      </c>
      <c r="E65" s="137" t="s">
        <v>1175</v>
      </c>
      <c r="F65" s="125" t="s">
        <v>1195</v>
      </c>
      <c r="G65" s="93" t="s">
        <v>136</v>
      </c>
      <c r="H65" s="93">
        <v>17</v>
      </c>
      <c r="I65" s="94">
        <v>2.77</v>
      </c>
      <c r="J65" s="93" t="s">
        <v>1176</v>
      </c>
      <c r="K65" s="194">
        <v>36203</v>
      </c>
      <c r="L65" s="125"/>
      <c r="M65" s="110">
        <v>61</v>
      </c>
    </row>
    <row r="66" spans="1:13" s="110" customFormat="1" ht="21" customHeight="1">
      <c r="A66" s="138" t="s">
        <v>196</v>
      </c>
      <c r="B66" s="484"/>
      <c r="C66" s="152" t="s">
        <v>87</v>
      </c>
      <c r="D66" s="122" t="s">
        <v>1177</v>
      </c>
      <c r="E66" s="137" t="s">
        <v>1178</v>
      </c>
      <c r="F66" s="125" t="s">
        <v>1195</v>
      </c>
      <c r="G66" s="93" t="s">
        <v>136</v>
      </c>
      <c r="H66" s="93">
        <v>17</v>
      </c>
      <c r="I66" s="94">
        <v>3.38</v>
      </c>
      <c r="J66" s="93" t="s">
        <v>1179</v>
      </c>
      <c r="K66" s="194">
        <v>36305</v>
      </c>
      <c r="L66" s="125"/>
      <c r="M66" s="110">
        <v>62</v>
      </c>
    </row>
    <row r="67" spans="1:13" s="110" customFormat="1" ht="21" customHeight="1">
      <c r="A67" s="138" t="s">
        <v>197</v>
      </c>
      <c r="B67" s="152" t="s">
        <v>171</v>
      </c>
      <c r="C67" s="152" t="s">
        <v>88</v>
      </c>
      <c r="D67" s="122" t="s">
        <v>587</v>
      </c>
      <c r="E67" s="137" t="s">
        <v>997</v>
      </c>
      <c r="F67" s="125" t="s">
        <v>998</v>
      </c>
      <c r="G67" s="93" t="s">
        <v>136</v>
      </c>
      <c r="H67" s="93">
        <v>17</v>
      </c>
      <c r="I67" s="94">
        <v>3.03</v>
      </c>
      <c r="J67" s="93" t="s">
        <v>1164</v>
      </c>
      <c r="K67" s="194"/>
      <c r="L67" s="125"/>
      <c r="M67" s="110">
        <v>63</v>
      </c>
    </row>
    <row r="68" spans="1:13" s="110" customFormat="1" ht="21" customHeight="1">
      <c r="A68" s="138" t="s">
        <v>197</v>
      </c>
      <c r="B68" s="152" t="s">
        <v>171</v>
      </c>
      <c r="C68" s="152" t="s">
        <v>89</v>
      </c>
      <c r="D68" s="122" t="s">
        <v>999</v>
      </c>
      <c r="E68" s="137" t="s">
        <v>1000</v>
      </c>
      <c r="F68" s="125" t="s">
        <v>1001</v>
      </c>
      <c r="G68" s="93" t="s">
        <v>138</v>
      </c>
      <c r="H68" s="93">
        <v>16</v>
      </c>
      <c r="I68" s="94">
        <v>3.33</v>
      </c>
      <c r="J68" s="93" t="s">
        <v>1166</v>
      </c>
      <c r="K68" s="194"/>
      <c r="L68" s="125"/>
      <c r="M68" s="110">
        <v>64</v>
      </c>
    </row>
    <row r="69" spans="1:13" s="110" customFormat="1" ht="21" customHeight="1">
      <c r="A69" s="138" t="s">
        <v>181</v>
      </c>
      <c r="B69" s="202" t="s">
        <v>171</v>
      </c>
      <c r="C69" s="152" t="s">
        <v>90</v>
      </c>
      <c r="D69" s="122" t="s">
        <v>273</v>
      </c>
      <c r="E69" s="137" t="s">
        <v>277</v>
      </c>
      <c r="F69" s="125"/>
      <c r="G69" s="93"/>
      <c r="H69" s="346"/>
      <c r="I69" s="251"/>
      <c r="J69" s="436"/>
      <c r="K69" s="193"/>
      <c r="L69" s="125"/>
      <c r="M69" s="110">
        <v>65</v>
      </c>
    </row>
    <row r="70" spans="1:13" s="110" customFormat="1" ht="21" customHeight="1">
      <c r="A70" s="138" t="s">
        <v>181</v>
      </c>
      <c r="B70" s="202" t="s">
        <v>171</v>
      </c>
      <c r="C70" s="152" t="s">
        <v>91</v>
      </c>
      <c r="D70" s="122" t="s">
        <v>269</v>
      </c>
      <c r="E70" s="137" t="s">
        <v>270</v>
      </c>
      <c r="F70" s="125"/>
      <c r="G70" s="93"/>
      <c r="H70" s="93"/>
      <c r="I70" s="94"/>
      <c r="J70" s="436"/>
      <c r="K70" s="193"/>
      <c r="L70" s="125"/>
      <c r="M70" s="110">
        <v>66</v>
      </c>
    </row>
    <row r="71" spans="1:13" s="110" customFormat="1" ht="21" customHeight="1">
      <c r="A71" s="138" t="s">
        <v>182</v>
      </c>
      <c r="B71" s="483" t="s">
        <v>169</v>
      </c>
      <c r="C71" s="152" t="s">
        <v>92</v>
      </c>
      <c r="D71" s="122" t="s">
        <v>1061</v>
      </c>
      <c r="E71" s="137" t="s">
        <v>872</v>
      </c>
      <c r="F71" s="248" t="s">
        <v>1058</v>
      </c>
      <c r="G71" s="248" t="s">
        <v>137</v>
      </c>
      <c r="H71" s="250">
        <v>18</v>
      </c>
      <c r="I71" s="314">
        <v>3.25</v>
      </c>
      <c r="J71" s="93" t="s">
        <v>1062</v>
      </c>
      <c r="K71" s="194">
        <v>36042</v>
      </c>
      <c r="L71" s="125"/>
      <c r="M71" s="110">
        <v>67</v>
      </c>
    </row>
    <row r="72" spans="1:13" s="110" customFormat="1" ht="21" customHeight="1">
      <c r="A72" s="138" t="s">
        <v>182</v>
      </c>
      <c r="B72" s="484"/>
      <c r="C72" s="152" t="s">
        <v>93</v>
      </c>
      <c r="D72" s="122" t="s">
        <v>873</v>
      </c>
      <c r="E72" s="137" t="s">
        <v>874</v>
      </c>
      <c r="F72" s="248" t="s">
        <v>1067</v>
      </c>
      <c r="G72" s="248" t="s">
        <v>355</v>
      </c>
      <c r="H72" s="250">
        <v>17</v>
      </c>
      <c r="I72" s="94">
        <v>3.95</v>
      </c>
      <c r="J72" s="93" t="s">
        <v>1069</v>
      </c>
      <c r="K72" s="194">
        <v>36315</v>
      </c>
      <c r="L72" s="125"/>
      <c r="M72" s="110">
        <v>68</v>
      </c>
    </row>
    <row r="73" spans="1:13" s="110" customFormat="1" ht="21" customHeight="1">
      <c r="A73" s="138" t="s">
        <v>183</v>
      </c>
      <c r="B73" s="347" t="s">
        <v>171</v>
      </c>
      <c r="C73" s="152" t="s">
        <v>94</v>
      </c>
      <c r="D73" s="122" t="s">
        <v>819</v>
      </c>
      <c r="E73" s="137" t="s">
        <v>820</v>
      </c>
      <c r="F73" s="125" t="s">
        <v>821</v>
      </c>
      <c r="G73" s="93" t="s">
        <v>136</v>
      </c>
      <c r="H73" s="93">
        <v>18</v>
      </c>
      <c r="I73" s="94">
        <v>2.9</v>
      </c>
      <c r="J73" s="436"/>
      <c r="K73" s="194">
        <v>35881</v>
      </c>
      <c r="L73" s="125"/>
      <c r="M73" s="110">
        <v>69</v>
      </c>
    </row>
    <row r="74" spans="1:13" s="110" customFormat="1" ht="21" customHeight="1">
      <c r="A74" s="138" t="s">
        <v>183</v>
      </c>
      <c r="B74" s="332" t="s">
        <v>171</v>
      </c>
      <c r="C74" s="152" t="s">
        <v>95</v>
      </c>
      <c r="D74" s="122" t="s">
        <v>813</v>
      </c>
      <c r="E74" s="137" t="s">
        <v>814</v>
      </c>
      <c r="F74" s="125" t="s">
        <v>815</v>
      </c>
      <c r="G74" s="93" t="s">
        <v>356</v>
      </c>
      <c r="H74" s="93">
        <v>18</v>
      </c>
      <c r="I74" s="94">
        <v>3.3</v>
      </c>
      <c r="J74" s="436"/>
      <c r="K74" s="194">
        <v>35912</v>
      </c>
      <c r="L74" s="125"/>
      <c r="M74" s="110">
        <v>70</v>
      </c>
    </row>
    <row r="75" spans="1:13" s="110" customFormat="1" ht="21" customHeight="1">
      <c r="A75" s="138" t="s">
        <v>185</v>
      </c>
      <c r="B75" s="202" t="s">
        <v>171</v>
      </c>
      <c r="C75" s="152" t="s">
        <v>99</v>
      </c>
      <c r="D75" s="122" t="s">
        <v>1121</v>
      </c>
      <c r="E75" s="137" t="s">
        <v>778</v>
      </c>
      <c r="F75" s="125" t="s">
        <v>779</v>
      </c>
      <c r="G75" s="93" t="s">
        <v>136</v>
      </c>
      <c r="H75" s="93">
        <v>17</v>
      </c>
      <c r="I75" s="94">
        <v>3.28</v>
      </c>
      <c r="J75" s="93" t="s">
        <v>836</v>
      </c>
      <c r="K75" s="193">
        <v>36437</v>
      </c>
      <c r="L75" s="125"/>
      <c r="M75" s="110">
        <v>71</v>
      </c>
    </row>
    <row r="76" spans="1:13" s="110" customFormat="1" ht="21">
      <c r="A76" s="138" t="s">
        <v>186</v>
      </c>
      <c r="B76" s="202" t="s">
        <v>171</v>
      </c>
      <c r="C76" s="152" t="s">
        <v>101</v>
      </c>
      <c r="D76" s="122" t="s">
        <v>942</v>
      </c>
      <c r="E76" s="137" t="s">
        <v>1030</v>
      </c>
      <c r="F76" s="482" t="s">
        <v>1109</v>
      </c>
      <c r="G76" s="480" t="s">
        <v>136</v>
      </c>
      <c r="H76" s="139">
        <v>17</v>
      </c>
      <c r="I76" s="94">
        <v>2.8</v>
      </c>
      <c r="J76" s="93" t="s">
        <v>1115</v>
      </c>
      <c r="K76" s="194">
        <v>36154</v>
      </c>
      <c r="L76" s="125"/>
      <c r="M76" s="110">
        <v>72</v>
      </c>
    </row>
    <row r="77" spans="1:13" s="110" customFormat="1" ht="21" customHeight="1">
      <c r="A77" s="138" t="s">
        <v>187</v>
      </c>
      <c r="B77" s="202" t="s">
        <v>171</v>
      </c>
      <c r="C77" s="152" t="s">
        <v>102</v>
      </c>
      <c r="D77" s="246" t="s">
        <v>1044</v>
      </c>
      <c r="E77" s="247" t="s">
        <v>1045</v>
      </c>
      <c r="F77" s="248" t="s">
        <v>348</v>
      </c>
      <c r="G77" s="248"/>
      <c r="H77" s="250">
        <v>16</v>
      </c>
      <c r="I77" s="314">
        <v>2.75</v>
      </c>
      <c r="J77" s="436"/>
      <c r="K77" s="194"/>
      <c r="L77" s="125"/>
      <c r="M77" s="110">
        <v>73</v>
      </c>
    </row>
    <row r="78" spans="1:13" s="110" customFormat="1" ht="21" customHeight="1">
      <c r="A78" s="138" t="s">
        <v>187</v>
      </c>
      <c r="B78" s="202" t="s">
        <v>171</v>
      </c>
      <c r="C78" s="152" t="s">
        <v>103</v>
      </c>
      <c r="D78" s="246" t="s">
        <v>1046</v>
      </c>
      <c r="E78" s="247" t="s">
        <v>1047</v>
      </c>
      <c r="F78" s="248" t="s">
        <v>1041</v>
      </c>
      <c r="G78" s="248"/>
      <c r="H78" s="250">
        <v>16</v>
      </c>
      <c r="I78" s="94">
        <v>3.54</v>
      </c>
      <c r="J78" s="436"/>
      <c r="K78" s="194"/>
      <c r="L78" s="125"/>
      <c r="M78" s="110">
        <v>74</v>
      </c>
    </row>
    <row r="79" spans="1:13" s="110" customFormat="1" ht="21" customHeight="1">
      <c r="A79" s="138" t="s">
        <v>188</v>
      </c>
      <c r="B79" s="202" t="s">
        <v>171</v>
      </c>
      <c r="C79" s="152" t="s">
        <v>104</v>
      </c>
      <c r="D79" s="122" t="s">
        <v>990</v>
      </c>
      <c r="E79" s="137" t="s">
        <v>884</v>
      </c>
      <c r="F79" s="125" t="s">
        <v>879</v>
      </c>
      <c r="G79" s="93" t="s">
        <v>138</v>
      </c>
      <c r="H79" s="93">
        <v>16</v>
      </c>
      <c r="I79" s="94">
        <v>2.93</v>
      </c>
      <c r="J79" s="93" t="s">
        <v>898</v>
      </c>
      <c r="K79" s="193">
        <v>36536</v>
      </c>
      <c r="L79" s="125"/>
      <c r="M79" s="110">
        <v>75</v>
      </c>
    </row>
    <row r="80" spans="1:13" s="110" customFormat="1" ht="21" customHeight="1">
      <c r="A80" s="138" t="s">
        <v>189</v>
      </c>
      <c r="B80" s="202" t="s">
        <v>171</v>
      </c>
      <c r="C80" s="152" t="s">
        <v>106</v>
      </c>
      <c r="D80" s="122" t="s">
        <v>1133</v>
      </c>
      <c r="E80" s="137" t="s">
        <v>1134</v>
      </c>
      <c r="F80" s="125" t="s">
        <v>1135</v>
      </c>
      <c r="G80" s="93" t="s">
        <v>138</v>
      </c>
      <c r="H80" s="93">
        <v>15</v>
      </c>
      <c r="I80" s="94"/>
      <c r="J80" s="436"/>
      <c r="K80" s="193"/>
      <c r="L80" s="125"/>
      <c r="M80" s="110">
        <v>76</v>
      </c>
    </row>
    <row r="81" spans="1:13" s="110" customFormat="1" ht="21" customHeight="1">
      <c r="A81" s="138" t="s">
        <v>189</v>
      </c>
      <c r="B81" s="202" t="s">
        <v>171</v>
      </c>
      <c r="C81" s="152" t="s">
        <v>107</v>
      </c>
      <c r="D81" s="122" t="s">
        <v>1136</v>
      </c>
      <c r="E81" s="137" t="s">
        <v>1137</v>
      </c>
      <c r="F81" s="125" t="s">
        <v>1138</v>
      </c>
      <c r="G81" s="93" t="s">
        <v>136</v>
      </c>
      <c r="H81" s="93">
        <v>17</v>
      </c>
      <c r="I81" s="94"/>
      <c r="J81" s="436"/>
      <c r="K81" s="193"/>
      <c r="L81" s="125"/>
      <c r="M81" s="110">
        <v>77</v>
      </c>
    </row>
    <row r="82" spans="1:13" s="110" customFormat="1" ht="21" customHeight="1">
      <c r="A82" s="138" t="s">
        <v>190</v>
      </c>
      <c r="B82" s="511" t="s">
        <v>169</v>
      </c>
      <c r="C82" s="152" t="s">
        <v>108</v>
      </c>
      <c r="D82" s="57" t="s">
        <v>848</v>
      </c>
      <c r="E82" s="58" t="s">
        <v>849</v>
      </c>
      <c r="F82" s="59" t="s">
        <v>850</v>
      </c>
      <c r="G82" s="93" t="s">
        <v>136</v>
      </c>
      <c r="H82" s="18">
        <v>17</v>
      </c>
      <c r="I82" s="94">
        <v>2.89</v>
      </c>
      <c r="J82" s="93" t="s">
        <v>861</v>
      </c>
      <c r="K82" s="194">
        <v>36472</v>
      </c>
      <c r="L82" s="125"/>
      <c r="M82" s="110">
        <v>78</v>
      </c>
    </row>
    <row r="83" spans="1:13" s="110" customFormat="1" ht="21" customHeight="1">
      <c r="A83" s="138" t="s">
        <v>190</v>
      </c>
      <c r="B83" s="512"/>
      <c r="C83" s="152" t="s">
        <v>109</v>
      </c>
      <c r="D83" s="57" t="s">
        <v>851</v>
      </c>
      <c r="E83" s="58" t="s">
        <v>852</v>
      </c>
      <c r="F83" s="59" t="s">
        <v>850</v>
      </c>
      <c r="G83" s="93" t="s">
        <v>136</v>
      </c>
      <c r="H83" s="18">
        <v>16</v>
      </c>
      <c r="I83" s="314">
        <v>3.24</v>
      </c>
      <c r="J83" s="436" t="s">
        <v>862</v>
      </c>
      <c r="K83" s="194">
        <v>36641</v>
      </c>
      <c r="L83" s="125"/>
      <c r="M83" s="110">
        <v>79</v>
      </c>
    </row>
    <row r="84" spans="1:13" s="110" customFormat="1" ht="21" customHeight="1">
      <c r="A84" s="138" t="s">
        <v>191</v>
      </c>
      <c r="B84" s="202" t="s">
        <v>171</v>
      </c>
      <c r="C84" s="152" t="s">
        <v>111</v>
      </c>
      <c r="D84" s="122" t="s">
        <v>951</v>
      </c>
      <c r="E84" s="137" t="s">
        <v>952</v>
      </c>
      <c r="F84" s="125" t="s">
        <v>953</v>
      </c>
      <c r="G84" s="93" t="s">
        <v>956</v>
      </c>
      <c r="H84" s="93"/>
      <c r="I84" s="94"/>
      <c r="J84" s="436"/>
      <c r="K84" s="193"/>
      <c r="L84" s="125"/>
      <c r="M84" s="110">
        <v>80</v>
      </c>
    </row>
    <row r="85" spans="1:13" s="110" customFormat="1" ht="21" customHeight="1">
      <c r="A85" s="138" t="s">
        <v>192</v>
      </c>
      <c r="B85" s="483" t="s">
        <v>169</v>
      </c>
      <c r="C85" s="152" t="s">
        <v>112</v>
      </c>
      <c r="D85" s="122" t="s">
        <v>885</v>
      </c>
      <c r="E85" s="137" t="s">
        <v>973</v>
      </c>
      <c r="F85" s="125"/>
      <c r="G85" s="93"/>
      <c r="H85" s="93"/>
      <c r="I85" s="94"/>
      <c r="J85" s="436"/>
      <c r="K85" s="194"/>
      <c r="L85" s="125"/>
      <c r="M85" s="110">
        <v>81</v>
      </c>
    </row>
    <row r="86" spans="1:13" s="110" customFormat="1" ht="21" customHeight="1">
      <c r="A86" s="138" t="s">
        <v>192</v>
      </c>
      <c r="B86" s="484"/>
      <c r="C86" s="152" t="s">
        <v>113</v>
      </c>
      <c r="D86" s="122" t="s">
        <v>974</v>
      </c>
      <c r="E86" s="137" t="s">
        <v>975</v>
      </c>
      <c r="F86" s="125"/>
      <c r="G86" s="93"/>
      <c r="H86" s="93"/>
      <c r="I86" s="94"/>
      <c r="J86" s="436"/>
      <c r="K86" s="194"/>
      <c r="L86" s="125"/>
      <c r="M86" s="110">
        <v>82</v>
      </c>
    </row>
    <row r="87" spans="1:13" s="110" customFormat="1" ht="21" customHeight="1">
      <c r="A87" s="138" t="s">
        <v>193</v>
      </c>
      <c r="B87" s="152" t="s">
        <v>171</v>
      </c>
      <c r="C87" s="152" t="s">
        <v>114</v>
      </c>
      <c r="D87" s="122" t="s">
        <v>929</v>
      </c>
      <c r="E87" s="137" t="s">
        <v>930</v>
      </c>
      <c r="F87" s="248" t="s">
        <v>1092</v>
      </c>
      <c r="G87" s="249" t="s">
        <v>369</v>
      </c>
      <c r="H87" s="250">
        <v>17</v>
      </c>
      <c r="I87" s="314">
        <v>3.06</v>
      </c>
      <c r="J87" s="93" t="s">
        <v>1093</v>
      </c>
      <c r="K87" s="193">
        <v>36176</v>
      </c>
      <c r="L87" s="125"/>
      <c r="M87" s="110">
        <v>83</v>
      </c>
    </row>
    <row r="88" spans="1:13" s="110" customFormat="1" ht="21" customHeight="1">
      <c r="A88" s="138" t="s">
        <v>193</v>
      </c>
      <c r="B88" s="152" t="s">
        <v>171</v>
      </c>
      <c r="C88" s="152" t="s">
        <v>115</v>
      </c>
      <c r="D88" s="122" t="s">
        <v>931</v>
      </c>
      <c r="E88" s="137" t="s">
        <v>932</v>
      </c>
      <c r="F88" s="480" t="s">
        <v>1098</v>
      </c>
      <c r="G88" s="480" t="s">
        <v>137</v>
      </c>
      <c r="H88" s="139">
        <v>17</v>
      </c>
      <c r="I88" s="94">
        <v>2.97</v>
      </c>
      <c r="J88" s="93" t="s">
        <v>1100</v>
      </c>
      <c r="K88" s="193">
        <v>36200</v>
      </c>
      <c r="L88" s="125"/>
      <c r="M88" s="110">
        <v>84</v>
      </c>
    </row>
    <row r="89" spans="1:13" s="110" customFormat="1" ht="21">
      <c r="A89" s="138" t="s">
        <v>196</v>
      </c>
      <c r="B89" s="483" t="s">
        <v>169</v>
      </c>
      <c r="C89" s="152" t="s">
        <v>120</v>
      </c>
      <c r="D89" s="122" t="s">
        <v>1180</v>
      </c>
      <c r="E89" s="137" t="s">
        <v>1181</v>
      </c>
      <c r="F89" s="125" t="s">
        <v>1182</v>
      </c>
      <c r="G89" s="93" t="s">
        <v>354</v>
      </c>
      <c r="H89" s="93">
        <v>16</v>
      </c>
      <c r="I89" s="94">
        <v>3.47</v>
      </c>
      <c r="J89" s="93" t="s">
        <v>1183</v>
      </c>
      <c r="K89" s="194">
        <v>36806</v>
      </c>
      <c r="L89" s="125"/>
      <c r="M89" s="110">
        <v>85</v>
      </c>
    </row>
    <row r="90" spans="1:13" s="110" customFormat="1" ht="21">
      <c r="A90" s="138" t="s">
        <v>196</v>
      </c>
      <c r="B90" s="484"/>
      <c r="C90" s="152" t="s">
        <v>121</v>
      </c>
      <c r="D90" s="122" t="s">
        <v>1184</v>
      </c>
      <c r="E90" s="137" t="s">
        <v>1185</v>
      </c>
      <c r="F90" s="125" t="s">
        <v>1182</v>
      </c>
      <c r="G90" s="93" t="s">
        <v>355</v>
      </c>
      <c r="H90" s="93">
        <v>16</v>
      </c>
      <c r="I90" s="94">
        <v>2.88</v>
      </c>
      <c r="J90" s="93" t="s">
        <v>1187</v>
      </c>
      <c r="K90" s="194">
        <v>36588</v>
      </c>
      <c r="L90" s="125"/>
      <c r="M90" s="110">
        <v>86</v>
      </c>
    </row>
    <row r="91" spans="1:13" s="110" customFormat="1" ht="21">
      <c r="A91" s="138" t="s">
        <v>197</v>
      </c>
      <c r="B91" s="202" t="s">
        <v>171</v>
      </c>
      <c r="C91" s="152" t="s">
        <v>122</v>
      </c>
      <c r="D91" s="350" t="s">
        <v>1024</v>
      </c>
      <c r="E91" s="137" t="s">
        <v>1025</v>
      </c>
      <c r="F91" s="351" t="s">
        <v>1026</v>
      </c>
      <c r="G91" s="93" t="s">
        <v>136</v>
      </c>
      <c r="H91" s="352">
        <v>17</v>
      </c>
      <c r="I91" s="352">
        <v>2.75</v>
      </c>
      <c r="J91" s="93" t="s">
        <v>1027</v>
      </c>
      <c r="K91" s="193"/>
      <c r="L91" s="125"/>
      <c r="M91" s="110">
        <v>87</v>
      </c>
    </row>
    <row r="92" spans="1:13" s="110" customFormat="1" ht="21">
      <c r="A92" s="138" t="s">
        <v>181</v>
      </c>
      <c r="B92" s="202" t="s">
        <v>171</v>
      </c>
      <c r="C92" s="152" t="s">
        <v>124</v>
      </c>
      <c r="D92" s="122" t="s">
        <v>341</v>
      </c>
      <c r="E92" s="137" t="s">
        <v>982</v>
      </c>
      <c r="F92" s="125"/>
      <c r="G92" s="93"/>
      <c r="H92" s="93"/>
      <c r="I92" s="94"/>
      <c r="J92" s="436"/>
      <c r="K92" s="193"/>
      <c r="L92" s="125"/>
      <c r="M92" s="110">
        <v>88</v>
      </c>
    </row>
    <row r="93" spans="1:13" s="110" customFormat="1" ht="21">
      <c r="A93" s="138" t="s">
        <v>181</v>
      </c>
      <c r="B93" s="202" t="s">
        <v>171</v>
      </c>
      <c r="C93" s="152" t="s">
        <v>125</v>
      </c>
      <c r="D93" s="122" t="s">
        <v>987</v>
      </c>
      <c r="E93" s="137" t="s">
        <v>988</v>
      </c>
      <c r="F93" s="125"/>
      <c r="G93" s="93"/>
      <c r="H93" s="93"/>
      <c r="I93" s="94"/>
      <c r="J93" s="436"/>
      <c r="K93" s="193"/>
      <c r="L93" s="125"/>
      <c r="M93" s="110">
        <v>89</v>
      </c>
    </row>
    <row r="94" spans="1:13" s="110" customFormat="1" ht="21">
      <c r="A94" s="138" t="s">
        <v>182</v>
      </c>
      <c r="B94" s="483" t="s">
        <v>169</v>
      </c>
      <c r="C94" s="152" t="s">
        <v>126</v>
      </c>
      <c r="D94" s="122" t="s">
        <v>875</v>
      </c>
      <c r="E94" s="137" t="s">
        <v>876</v>
      </c>
      <c r="F94" s="248" t="s">
        <v>1067</v>
      </c>
      <c r="G94" s="93" t="s">
        <v>354</v>
      </c>
      <c r="H94" s="93">
        <v>16</v>
      </c>
      <c r="I94" s="94">
        <v>3.52</v>
      </c>
      <c r="J94" s="93" t="s">
        <v>1071</v>
      </c>
      <c r="K94" s="193">
        <v>36695</v>
      </c>
      <c r="L94" s="125"/>
      <c r="M94" s="110">
        <v>90</v>
      </c>
    </row>
    <row r="95" spans="1:13" s="110" customFormat="1" ht="21">
      <c r="A95" s="138" t="s">
        <v>182</v>
      </c>
      <c r="B95" s="484"/>
      <c r="C95" s="152" t="s">
        <v>127</v>
      </c>
      <c r="D95" s="122" t="s">
        <v>314</v>
      </c>
      <c r="E95" s="137" t="s">
        <v>877</v>
      </c>
      <c r="F95" s="125" t="s">
        <v>1072</v>
      </c>
      <c r="G95" s="93" t="s">
        <v>1073</v>
      </c>
      <c r="H95" s="93">
        <v>16</v>
      </c>
      <c r="I95" s="94">
        <v>3.59</v>
      </c>
      <c r="J95" s="93" t="s">
        <v>1074</v>
      </c>
      <c r="K95" s="194">
        <v>36594</v>
      </c>
      <c r="L95" s="125"/>
      <c r="M95" s="110">
        <v>91</v>
      </c>
    </row>
    <row r="96" spans="1:13" s="110" customFormat="1" ht="21">
      <c r="A96" s="138" t="s">
        <v>183</v>
      </c>
      <c r="B96" s="202" t="s">
        <v>823</v>
      </c>
      <c r="C96" s="255" t="s">
        <v>129</v>
      </c>
      <c r="D96" s="395" t="s">
        <v>816</v>
      </c>
      <c r="E96" s="396" t="s">
        <v>453</v>
      </c>
      <c r="F96" s="397" t="s">
        <v>817</v>
      </c>
      <c r="G96" s="229"/>
      <c r="H96" s="229" t="s">
        <v>1019</v>
      </c>
      <c r="I96" s="210">
        <v>3.8</v>
      </c>
      <c r="J96" s="437"/>
      <c r="K96" s="398">
        <v>37314</v>
      </c>
      <c r="L96" s="177" t="s">
        <v>818</v>
      </c>
      <c r="M96" s="110">
        <v>92</v>
      </c>
    </row>
    <row r="97" spans="1:13" s="110" customFormat="1" ht="21">
      <c r="A97" s="138" t="s">
        <v>185</v>
      </c>
      <c r="B97" s="202" t="s">
        <v>171</v>
      </c>
      <c r="C97" s="152" t="s">
        <v>133</v>
      </c>
      <c r="D97" s="122" t="s">
        <v>780</v>
      </c>
      <c r="E97" s="137" t="s">
        <v>781</v>
      </c>
      <c r="F97" s="125" t="s">
        <v>603</v>
      </c>
      <c r="G97" s="93" t="s">
        <v>355</v>
      </c>
      <c r="H97" s="93">
        <v>16</v>
      </c>
      <c r="I97" s="94">
        <v>3.36</v>
      </c>
      <c r="J97" s="93" t="s">
        <v>838</v>
      </c>
      <c r="K97" s="194">
        <v>36570</v>
      </c>
      <c r="L97" s="125"/>
      <c r="M97" s="110">
        <v>93</v>
      </c>
    </row>
    <row r="98" spans="1:13" s="110" customFormat="1" ht="21">
      <c r="A98" s="138" t="s">
        <v>186</v>
      </c>
      <c r="B98" s="202" t="s">
        <v>171</v>
      </c>
      <c r="C98" s="202" t="s">
        <v>654</v>
      </c>
      <c r="D98" s="122" t="s">
        <v>943</v>
      </c>
      <c r="E98" s="137" t="s">
        <v>944</v>
      </c>
      <c r="F98" s="482" t="s">
        <v>1109</v>
      </c>
      <c r="G98" s="248" t="s">
        <v>136</v>
      </c>
      <c r="H98" s="250">
        <v>17</v>
      </c>
      <c r="I98" s="94">
        <v>3.69</v>
      </c>
      <c r="J98" s="93" t="s">
        <v>1117</v>
      </c>
      <c r="K98" s="193">
        <v>36409</v>
      </c>
      <c r="L98" s="125"/>
      <c r="M98" s="110">
        <v>94</v>
      </c>
    </row>
    <row r="99" spans="1:13" s="110" customFormat="1" ht="21">
      <c r="A99" s="138" t="s">
        <v>187</v>
      </c>
      <c r="B99" s="202" t="s">
        <v>171</v>
      </c>
      <c r="C99" s="152" t="s">
        <v>671</v>
      </c>
      <c r="D99" s="246" t="s">
        <v>1048</v>
      </c>
      <c r="E99" s="247" t="s">
        <v>1049</v>
      </c>
      <c r="F99" s="248" t="s">
        <v>1050</v>
      </c>
      <c r="G99" s="249"/>
      <c r="H99" s="250">
        <v>15</v>
      </c>
      <c r="I99" s="314">
        <v>2.88</v>
      </c>
      <c r="J99" s="436"/>
      <c r="K99" s="193"/>
      <c r="L99" s="125"/>
      <c r="M99" s="110">
        <v>95</v>
      </c>
    </row>
    <row r="100" spans="1:13" s="110" customFormat="1" ht="21">
      <c r="A100" s="138" t="s">
        <v>187</v>
      </c>
      <c r="B100" s="202" t="s">
        <v>171</v>
      </c>
      <c r="C100" s="152" t="s">
        <v>672</v>
      </c>
      <c r="D100" s="246" t="s">
        <v>1051</v>
      </c>
      <c r="E100" s="247" t="s">
        <v>635</v>
      </c>
      <c r="F100" s="248" t="s">
        <v>1050</v>
      </c>
      <c r="G100" s="248"/>
      <c r="H100" s="139">
        <v>16</v>
      </c>
      <c r="I100" s="94">
        <v>3.9</v>
      </c>
      <c r="J100" s="436"/>
      <c r="K100" s="193"/>
      <c r="L100" s="125"/>
      <c r="M100" s="110">
        <v>96</v>
      </c>
    </row>
    <row r="101" spans="1:13" s="110" customFormat="1" ht="21">
      <c r="A101" s="138" t="s">
        <v>188</v>
      </c>
      <c r="B101" s="202" t="s">
        <v>171</v>
      </c>
      <c r="C101" s="202" t="s">
        <v>679</v>
      </c>
      <c r="D101" s="122" t="s">
        <v>885</v>
      </c>
      <c r="E101" s="137" t="s">
        <v>886</v>
      </c>
      <c r="F101" s="125" t="s">
        <v>879</v>
      </c>
      <c r="G101" s="93" t="s">
        <v>138</v>
      </c>
      <c r="H101" s="93">
        <v>16</v>
      </c>
      <c r="I101" s="94">
        <v>2.77</v>
      </c>
      <c r="J101" s="93" t="s">
        <v>900</v>
      </c>
      <c r="K101" s="193">
        <v>36628</v>
      </c>
      <c r="L101" s="125"/>
      <c r="M101" s="110">
        <v>97</v>
      </c>
    </row>
    <row r="102" spans="1:13" ht="21">
      <c r="A102" s="138" t="s">
        <v>189</v>
      </c>
      <c r="B102" s="202" t="s">
        <v>171</v>
      </c>
      <c r="C102" s="202" t="s">
        <v>712</v>
      </c>
      <c r="D102" s="122" t="s">
        <v>1139</v>
      </c>
      <c r="E102" s="137" t="s">
        <v>1140</v>
      </c>
      <c r="F102" s="125" t="s">
        <v>1130</v>
      </c>
      <c r="G102" s="93" t="s">
        <v>137</v>
      </c>
      <c r="H102" s="93">
        <v>18</v>
      </c>
      <c r="I102" s="251"/>
      <c r="J102" s="438"/>
      <c r="K102" s="355"/>
      <c r="L102" s="456"/>
      <c r="M102" s="110">
        <v>98</v>
      </c>
    </row>
    <row r="103" spans="1:13" ht="21">
      <c r="A103" s="138" t="s">
        <v>189</v>
      </c>
      <c r="B103" s="202" t="s">
        <v>171</v>
      </c>
      <c r="C103" s="202" t="s">
        <v>713</v>
      </c>
      <c r="D103" s="122" t="s">
        <v>1141</v>
      </c>
      <c r="E103" s="137" t="s">
        <v>1142</v>
      </c>
      <c r="F103" s="125" t="s">
        <v>1135</v>
      </c>
      <c r="G103" s="93" t="s">
        <v>136</v>
      </c>
      <c r="H103" s="93">
        <v>16</v>
      </c>
      <c r="I103" s="251"/>
      <c r="J103" s="438"/>
      <c r="K103" s="355"/>
      <c r="L103" s="456"/>
      <c r="M103" s="110">
        <v>99</v>
      </c>
    </row>
    <row r="104" spans="1:13" ht="21">
      <c r="A104" s="138" t="s">
        <v>190</v>
      </c>
      <c r="B104" s="511" t="s">
        <v>169</v>
      </c>
      <c r="C104" s="202" t="s">
        <v>714</v>
      </c>
      <c r="D104" s="57" t="s">
        <v>864</v>
      </c>
      <c r="E104" s="58" t="s">
        <v>865</v>
      </c>
      <c r="F104" s="59" t="s">
        <v>853</v>
      </c>
      <c r="G104" s="93" t="s">
        <v>136</v>
      </c>
      <c r="H104" s="18">
        <v>18</v>
      </c>
      <c r="I104" s="94">
        <v>2.85</v>
      </c>
      <c r="J104" s="93" t="s">
        <v>866</v>
      </c>
      <c r="K104" s="193">
        <v>35865</v>
      </c>
      <c r="L104" s="456"/>
      <c r="M104" s="110">
        <v>100</v>
      </c>
    </row>
    <row r="105" spans="1:13" ht="21">
      <c r="A105" s="138" t="s">
        <v>190</v>
      </c>
      <c r="B105" s="512"/>
      <c r="C105" s="202" t="s">
        <v>715</v>
      </c>
      <c r="D105" s="57" t="s">
        <v>854</v>
      </c>
      <c r="E105" s="58" t="s">
        <v>855</v>
      </c>
      <c r="F105" s="59" t="s">
        <v>853</v>
      </c>
      <c r="G105" s="93" t="s">
        <v>136</v>
      </c>
      <c r="H105" s="18">
        <v>17</v>
      </c>
      <c r="I105" s="94">
        <v>3.87</v>
      </c>
      <c r="J105" s="93" t="s">
        <v>867</v>
      </c>
      <c r="K105" s="193">
        <v>36579</v>
      </c>
      <c r="L105" s="456"/>
      <c r="M105" s="110">
        <v>101</v>
      </c>
    </row>
    <row r="106" spans="1:13" ht="21">
      <c r="A106" s="138" t="s">
        <v>192</v>
      </c>
      <c r="B106" s="332" t="s">
        <v>171</v>
      </c>
      <c r="C106" s="152" t="s">
        <v>719</v>
      </c>
      <c r="D106" s="122" t="s">
        <v>976</v>
      </c>
      <c r="E106" s="137" t="s">
        <v>977</v>
      </c>
      <c r="F106" s="345"/>
      <c r="G106" s="346"/>
      <c r="H106" s="346"/>
      <c r="I106" s="251"/>
      <c r="J106" s="438"/>
      <c r="K106" s="355"/>
      <c r="L106" s="456"/>
      <c r="M106" s="110">
        <v>102</v>
      </c>
    </row>
    <row r="107" spans="1:13" ht="21">
      <c r="A107" s="138" t="s">
        <v>193</v>
      </c>
      <c r="B107" s="152" t="s">
        <v>171</v>
      </c>
      <c r="C107" s="152" t="s">
        <v>720</v>
      </c>
      <c r="D107" s="122" t="s">
        <v>933</v>
      </c>
      <c r="E107" s="137" t="s">
        <v>934</v>
      </c>
      <c r="F107" s="480" t="s">
        <v>1092</v>
      </c>
      <c r="G107" s="93" t="s">
        <v>355</v>
      </c>
      <c r="H107" s="93">
        <v>17</v>
      </c>
      <c r="I107" s="94">
        <v>3.32</v>
      </c>
      <c r="J107" s="93" t="s">
        <v>1095</v>
      </c>
      <c r="K107" s="193">
        <v>36368</v>
      </c>
      <c r="L107" s="456"/>
      <c r="M107" s="110">
        <v>103</v>
      </c>
    </row>
    <row r="108" spans="1:13" ht="21">
      <c r="A108" s="138" t="s">
        <v>193</v>
      </c>
      <c r="B108" s="152" t="s">
        <v>171</v>
      </c>
      <c r="C108" s="152" t="s">
        <v>721</v>
      </c>
      <c r="D108" s="122" t="s">
        <v>935</v>
      </c>
      <c r="E108" s="137" t="s">
        <v>936</v>
      </c>
      <c r="F108" s="125" t="s">
        <v>1105</v>
      </c>
      <c r="G108" s="93" t="s">
        <v>136</v>
      </c>
      <c r="H108" s="93">
        <v>17</v>
      </c>
      <c r="I108" s="94">
        <v>3.01</v>
      </c>
      <c r="J108" s="93" t="s">
        <v>1106</v>
      </c>
      <c r="K108" s="193">
        <v>36421</v>
      </c>
      <c r="L108" s="456"/>
      <c r="M108" s="110">
        <v>104</v>
      </c>
    </row>
    <row r="109" spans="1:13" ht="21">
      <c r="A109" s="138" t="s">
        <v>196</v>
      </c>
      <c r="B109" s="483" t="s">
        <v>169</v>
      </c>
      <c r="C109" s="202" t="s">
        <v>726</v>
      </c>
      <c r="D109" s="122" t="s">
        <v>1188</v>
      </c>
      <c r="E109" s="137" t="s">
        <v>1189</v>
      </c>
      <c r="F109" s="125" t="s">
        <v>1182</v>
      </c>
      <c r="G109" s="93" t="s">
        <v>354</v>
      </c>
      <c r="H109" s="93">
        <v>16</v>
      </c>
      <c r="I109" s="94">
        <v>3.34</v>
      </c>
      <c r="J109" s="93" t="s">
        <v>1190</v>
      </c>
      <c r="K109" s="193">
        <v>36854</v>
      </c>
      <c r="L109" s="456"/>
      <c r="M109" s="110">
        <v>105</v>
      </c>
    </row>
    <row r="110" spans="1:13" ht="21">
      <c r="A110" s="138" t="s">
        <v>196</v>
      </c>
      <c r="B110" s="484"/>
      <c r="C110" s="202" t="s">
        <v>727</v>
      </c>
      <c r="D110" s="122" t="s">
        <v>1191</v>
      </c>
      <c r="E110" s="137" t="s">
        <v>1192</v>
      </c>
      <c r="F110" s="125" t="s">
        <v>1182</v>
      </c>
      <c r="G110" s="93" t="s">
        <v>354</v>
      </c>
      <c r="H110" s="93">
        <v>16</v>
      </c>
      <c r="I110" s="94">
        <v>3.72</v>
      </c>
      <c r="J110" s="93" t="s">
        <v>1193</v>
      </c>
      <c r="K110" s="193">
        <v>36237</v>
      </c>
      <c r="L110" s="456"/>
      <c r="M110" s="110">
        <v>106</v>
      </c>
    </row>
  </sheetData>
  <sheetProtection/>
  <autoFilter ref="A4:K110"/>
  <mergeCells count="37">
    <mergeCell ref="B89:B90"/>
    <mergeCell ref="B109:B110"/>
    <mergeCell ref="B31:B32"/>
    <mergeCell ref="B82:B83"/>
    <mergeCell ref="B62:B63"/>
    <mergeCell ref="B56:B57"/>
    <mergeCell ref="B104:B105"/>
    <mergeCell ref="L3:L4"/>
    <mergeCell ref="A1:K1"/>
    <mergeCell ref="A2:J2"/>
    <mergeCell ref="K3:K4"/>
    <mergeCell ref="A3:A4"/>
    <mergeCell ref="B3:B4"/>
    <mergeCell ref="C3:C4"/>
    <mergeCell ref="D3:D4"/>
    <mergeCell ref="E3:E4"/>
    <mergeCell ref="I3:I4"/>
    <mergeCell ref="J3:J4"/>
    <mergeCell ref="B7:B8"/>
    <mergeCell ref="B23:B24"/>
    <mergeCell ref="B54:B55"/>
    <mergeCell ref="F3:F4"/>
    <mergeCell ref="B27:B28"/>
    <mergeCell ref="G3:G4"/>
    <mergeCell ref="B25:B26"/>
    <mergeCell ref="H3:H4"/>
    <mergeCell ref="B11:B12"/>
    <mergeCell ref="B13:B14"/>
    <mergeCell ref="B45:B46"/>
    <mergeCell ref="B94:B95"/>
    <mergeCell ref="B71:B72"/>
    <mergeCell ref="B41:B42"/>
    <mergeCell ref="B85:B86"/>
    <mergeCell ref="B58:B59"/>
    <mergeCell ref="B35:B36"/>
    <mergeCell ref="B65:B66"/>
    <mergeCell ref="B33:B34"/>
  </mergeCells>
  <printOptions/>
  <pageMargins left="0.27" right="0.1968503937007874" top="0.7480314960629921" bottom="0.3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T123"/>
  <sheetViews>
    <sheetView zoomScalePageLayoutView="0" workbookViewId="0" topLeftCell="A2">
      <pane ySplit="3" topLeftCell="A5" activePane="bottomLeft" state="frozen"/>
      <selection pane="topLeft" activeCell="A2" sqref="A2"/>
      <selection pane="bottomLeft" activeCell="M25" sqref="M25"/>
    </sheetView>
  </sheetViews>
  <sheetFormatPr defaultColWidth="9.140625" defaultRowHeight="12.75"/>
  <cols>
    <col min="1" max="1" width="9.7109375" style="64" customWidth="1"/>
    <col min="2" max="2" width="7.7109375" style="65" customWidth="1"/>
    <col min="3" max="3" width="5.7109375" style="23" customWidth="1"/>
    <col min="4" max="4" width="15.7109375" style="189" customWidth="1"/>
    <col min="5" max="5" width="12.7109375" style="189" customWidth="1"/>
    <col min="6" max="6" width="31.7109375" style="64" customWidth="1"/>
    <col min="7" max="8" width="5.28125" style="65" customWidth="1"/>
    <col min="9" max="9" width="5.28125" style="7" customWidth="1"/>
    <col min="10" max="10" width="12.28125" style="65" customWidth="1"/>
    <col min="11" max="11" width="13.7109375" style="188" customWidth="1"/>
    <col min="12" max="12" width="16.7109375" style="66" customWidth="1"/>
    <col min="13" max="16384" width="9.140625" style="66" customWidth="1"/>
  </cols>
  <sheetData>
    <row r="1" spans="1:12" s="27" customFormat="1" ht="21" hidden="1">
      <c r="A1" s="578" t="s">
        <v>409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1" s="1" customFormat="1" ht="2.25" customHeight="1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186"/>
    </row>
    <row r="3" spans="1:12" s="110" customFormat="1" ht="24" customHeight="1">
      <c r="A3" s="362" t="s">
        <v>3</v>
      </c>
      <c r="B3" s="363" t="s">
        <v>410</v>
      </c>
      <c r="C3" s="364" t="s">
        <v>177</v>
      </c>
      <c r="D3" s="581" t="s">
        <v>0</v>
      </c>
      <c r="E3" s="582"/>
      <c r="F3" s="365" t="s">
        <v>1</v>
      </c>
      <c r="G3" s="362" t="s">
        <v>2</v>
      </c>
      <c r="H3" s="362" t="s">
        <v>4</v>
      </c>
      <c r="I3" s="366" t="s">
        <v>5</v>
      </c>
      <c r="J3" s="367" t="s">
        <v>6</v>
      </c>
      <c r="K3" s="490" t="s">
        <v>408</v>
      </c>
      <c r="L3" s="492" t="s">
        <v>20</v>
      </c>
    </row>
    <row r="4" spans="1:12" s="110" customFormat="1" ht="72" customHeight="1">
      <c r="A4" s="368"/>
      <c r="B4" s="369"/>
      <c r="C4" s="370"/>
      <c r="D4" s="371"/>
      <c r="E4" s="372"/>
      <c r="F4" s="373"/>
      <c r="G4" s="374"/>
      <c r="H4" s="374"/>
      <c r="I4" s="375"/>
      <c r="J4" s="376"/>
      <c r="K4" s="491"/>
      <c r="L4" s="493"/>
    </row>
    <row r="5" spans="1:12" s="110" customFormat="1" ht="21">
      <c r="A5" s="138" t="s">
        <v>181</v>
      </c>
      <c r="B5" s="202" t="s">
        <v>171</v>
      </c>
      <c r="C5" s="152" t="s">
        <v>22</v>
      </c>
      <c r="D5" s="122" t="s">
        <v>443</v>
      </c>
      <c r="E5" s="137" t="s">
        <v>444</v>
      </c>
      <c r="F5" s="125" t="s">
        <v>445</v>
      </c>
      <c r="G5" s="93" t="s">
        <v>137</v>
      </c>
      <c r="H5" s="93">
        <v>18</v>
      </c>
      <c r="I5" s="94">
        <v>3.28</v>
      </c>
      <c r="J5" s="93" t="s">
        <v>275</v>
      </c>
      <c r="K5" s="193">
        <v>35836</v>
      </c>
      <c r="L5" s="21"/>
    </row>
    <row r="6" spans="1:12" s="110" customFormat="1" ht="21">
      <c r="A6" s="138" t="s">
        <v>181</v>
      </c>
      <c r="B6" s="202" t="s">
        <v>171</v>
      </c>
      <c r="C6" s="152" t="s">
        <v>23</v>
      </c>
      <c r="D6" s="57" t="s">
        <v>216</v>
      </c>
      <c r="E6" s="58" t="s">
        <v>217</v>
      </c>
      <c r="F6" s="59" t="s">
        <v>293</v>
      </c>
      <c r="G6" s="3" t="s">
        <v>137</v>
      </c>
      <c r="H6" s="3">
        <v>18</v>
      </c>
      <c r="I6" s="5">
        <v>3.27</v>
      </c>
      <c r="J6" s="3" t="s">
        <v>274</v>
      </c>
      <c r="K6" s="193">
        <v>35833</v>
      </c>
      <c r="L6" s="192"/>
    </row>
    <row r="7" spans="1:12" s="19" customFormat="1" ht="21">
      <c r="A7" s="100" t="s">
        <v>182</v>
      </c>
      <c r="B7" s="311" t="s">
        <v>171</v>
      </c>
      <c r="C7" s="152" t="s">
        <v>24</v>
      </c>
      <c r="D7" s="122" t="s">
        <v>312</v>
      </c>
      <c r="E7" s="58" t="s">
        <v>313</v>
      </c>
      <c r="F7" s="59" t="s">
        <v>323</v>
      </c>
      <c r="G7" s="3" t="s">
        <v>158</v>
      </c>
      <c r="H7" s="3">
        <v>16</v>
      </c>
      <c r="I7" s="5">
        <v>3.17</v>
      </c>
      <c r="J7" s="3" t="s">
        <v>366</v>
      </c>
      <c r="K7" s="187">
        <v>36483</v>
      </c>
      <c r="L7" s="95"/>
    </row>
    <row r="8" spans="1:12" s="19" customFormat="1" ht="21">
      <c r="A8" s="100" t="s">
        <v>182</v>
      </c>
      <c r="B8" s="311" t="s">
        <v>171</v>
      </c>
      <c r="C8" s="152" t="s">
        <v>25</v>
      </c>
      <c r="D8" s="122" t="s">
        <v>320</v>
      </c>
      <c r="E8" s="58" t="s">
        <v>321</v>
      </c>
      <c r="F8" s="59" t="s">
        <v>327</v>
      </c>
      <c r="G8" s="3" t="s">
        <v>137</v>
      </c>
      <c r="H8" s="3">
        <v>18</v>
      </c>
      <c r="I8" s="5">
        <v>3.37</v>
      </c>
      <c r="J8" s="3" t="s">
        <v>372</v>
      </c>
      <c r="K8" s="187">
        <v>35817</v>
      </c>
      <c r="L8" s="95"/>
    </row>
    <row r="9" spans="1:12" s="19" customFormat="1" ht="21">
      <c r="A9" s="100" t="s">
        <v>183</v>
      </c>
      <c r="B9" s="311" t="s">
        <v>171</v>
      </c>
      <c r="C9" s="152" t="s">
        <v>26</v>
      </c>
      <c r="D9" s="57" t="s">
        <v>373</v>
      </c>
      <c r="E9" s="58" t="s">
        <v>374</v>
      </c>
      <c r="F9" s="59" t="s">
        <v>375</v>
      </c>
      <c r="G9" s="18" t="s">
        <v>136</v>
      </c>
      <c r="H9" s="18">
        <v>17</v>
      </c>
      <c r="I9" s="54">
        <v>2.78</v>
      </c>
      <c r="J9" s="18" t="s">
        <v>376</v>
      </c>
      <c r="K9" s="185">
        <v>36212</v>
      </c>
      <c r="L9" s="192"/>
    </row>
    <row r="10" spans="1:12" s="19" customFormat="1" ht="21">
      <c r="A10" s="100" t="s">
        <v>183</v>
      </c>
      <c r="B10" s="311" t="s">
        <v>171</v>
      </c>
      <c r="C10" s="152" t="s">
        <v>27</v>
      </c>
      <c r="D10" s="57" t="s">
        <v>384</v>
      </c>
      <c r="E10" s="58" t="s">
        <v>385</v>
      </c>
      <c r="F10" s="59" t="s">
        <v>375</v>
      </c>
      <c r="G10" s="18" t="s">
        <v>136</v>
      </c>
      <c r="H10" s="18">
        <v>17</v>
      </c>
      <c r="I10" s="54">
        <v>3.48</v>
      </c>
      <c r="J10" s="18" t="s">
        <v>386</v>
      </c>
      <c r="K10" s="185">
        <v>36038</v>
      </c>
      <c r="L10" s="192"/>
    </row>
    <row r="11" spans="1:12" s="110" customFormat="1" ht="21">
      <c r="A11" s="138" t="s">
        <v>185</v>
      </c>
      <c r="B11" s="311" t="s">
        <v>171</v>
      </c>
      <c r="C11" s="152" t="s">
        <v>28</v>
      </c>
      <c r="D11" s="122" t="s">
        <v>616</v>
      </c>
      <c r="E11" s="137" t="s">
        <v>617</v>
      </c>
      <c r="F11" s="125" t="s">
        <v>618</v>
      </c>
      <c r="G11" s="93" t="s">
        <v>136</v>
      </c>
      <c r="H11" s="93">
        <v>17</v>
      </c>
      <c r="I11" s="94">
        <v>2.86</v>
      </c>
      <c r="J11" s="93" t="s">
        <v>619</v>
      </c>
      <c r="K11" s="193">
        <v>36061</v>
      </c>
      <c r="L11" s="192"/>
    </row>
    <row r="12" spans="1:12" s="19" customFormat="1" ht="21">
      <c r="A12" s="100" t="s">
        <v>185</v>
      </c>
      <c r="B12" s="311" t="s">
        <v>171</v>
      </c>
      <c r="C12" s="152" t="s">
        <v>29</v>
      </c>
      <c r="D12" s="57" t="s">
        <v>620</v>
      </c>
      <c r="E12" s="58" t="s">
        <v>621</v>
      </c>
      <c r="F12" s="59" t="s">
        <v>622</v>
      </c>
      <c r="G12" s="18" t="s">
        <v>136</v>
      </c>
      <c r="H12" s="18">
        <v>17</v>
      </c>
      <c r="I12" s="54">
        <v>3.52</v>
      </c>
      <c r="J12" s="18" t="s">
        <v>623</v>
      </c>
      <c r="K12" s="185">
        <v>36170</v>
      </c>
      <c r="L12" s="192"/>
    </row>
    <row r="13" spans="1:12" s="239" customFormat="1" ht="21">
      <c r="A13" s="230" t="s">
        <v>186</v>
      </c>
      <c r="B13" s="231" t="s">
        <v>171</v>
      </c>
      <c r="C13" s="253" t="s">
        <v>30</v>
      </c>
      <c r="D13" s="232" t="s">
        <v>628</v>
      </c>
      <c r="E13" s="233"/>
      <c r="F13" s="234"/>
      <c r="G13" s="235"/>
      <c r="H13" s="235"/>
      <c r="I13" s="236"/>
      <c r="J13" s="235"/>
      <c r="K13" s="237"/>
      <c r="L13" s="238"/>
    </row>
    <row r="14" spans="1:12" s="19" customFormat="1" ht="21">
      <c r="A14" s="100" t="s">
        <v>186</v>
      </c>
      <c r="B14" s="311" t="s">
        <v>171</v>
      </c>
      <c r="C14" s="152" t="s">
        <v>31</v>
      </c>
      <c r="D14" s="57" t="s">
        <v>330</v>
      </c>
      <c r="E14" s="58" t="s">
        <v>331</v>
      </c>
      <c r="F14" s="59" t="s">
        <v>501</v>
      </c>
      <c r="G14" s="18" t="s">
        <v>136</v>
      </c>
      <c r="H14" s="18">
        <v>17</v>
      </c>
      <c r="I14" s="54">
        <v>2.91</v>
      </c>
      <c r="J14" s="18" t="s">
        <v>503</v>
      </c>
      <c r="K14" s="185">
        <v>36129</v>
      </c>
      <c r="L14" s="192"/>
    </row>
    <row r="15" spans="1:12" s="19" customFormat="1" ht="21">
      <c r="A15" s="100" t="s">
        <v>187</v>
      </c>
      <c r="B15" s="311" t="s">
        <v>171</v>
      </c>
      <c r="C15" s="152" t="s">
        <v>32</v>
      </c>
      <c r="D15" s="195" t="s">
        <v>337</v>
      </c>
      <c r="E15" s="196" t="s">
        <v>338</v>
      </c>
      <c r="F15" s="182" t="s">
        <v>350</v>
      </c>
      <c r="G15" s="183" t="s">
        <v>136</v>
      </c>
      <c r="H15" s="86">
        <v>17</v>
      </c>
      <c r="I15" s="54">
        <v>3.04</v>
      </c>
      <c r="J15" s="18" t="s">
        <v>514</v>
      </c>
      <c r="K15" s="185">
        <v>36187</v>
      </c>
      <c r="L15" s="21"/>
    </row>
    <row r="16" spans="1:12" s="19" customFormat="1" ht="21">
      <c r="A16" s="100" t="s">
        <v>187</v>
      </c>
      <c r="B16" s="311" t="s">
        <v>171</v>
      </c>
      <c r="C16" s="152" t="s">
        <v>33</v>
      </c>
      <c r="D16" s="195" t="s">
        <v>634</v>
      </c>
      <c r="E16" s="196" t="s">
        <v>635</v>
      </c>
      <c r="F16" s="182" t="s">
        <v>350</v>
      </c>
      <c r="G16" s="183" t="s">
        <v>158</v>
      </c>
      <c r="H16" s="86">
        <v>15</v>
      </c>
      <c r="I16" s="54">
        <v>3.8</v>
      </c>
      <c r="J16" s="18" t="s">
        <v>515</v>
      </c>
      <c r="K16" s="185">
        <v>36765</v>
      </c>
      <c r="L16" s="21"/>
    </row>
    <row r="17" spans="1:12" s="178" customFormat="1" ht="21">
      <c r="A17" s="203" t="s">
        <v>188</v>
      </c>
      <c r="B17" s="173" t="s">
        <v>171</v>
      </c>
      <c r="C17" s="243" t="s">
        <v>34</v>
      </c>
      <c r="D17" s="174" t="s">
        <v>504</v>
      </c>
      <c r="E17" s="175" t="s">
        <v>505</v>
      </c>
      <c r="F17" s="176" t="s">
        <v>506</v>
      </c>
      <c r="G17" s="168" t="s">
        <v>136</v>
      </c>
      <c r="H17" s="168">
        <v>17</v>
      </c>
      <c r="I17" s="210" t="s">
        <v>692</v>
      </c>
      <c r="J17" s="168" t="s">
        <v>507</v>
      </c>
      <c r="K17" s="204">
        <v>35986</v>
      </c>
      <c r="L17" s="209" t="s">
        <v>691</v>
      </c>
    </row>
    <row r="18" spans="1:12" s="19" customFormat="1" ht="21">
      <c r="A18" s="100" t="s">
        <v>188</v>
      </c>
      <c r="B18" s="311" t="s">
        <v>171</v>
      </c>
      <c r="C18" s="152" t="s">
        <v>35</v>
      </c>
      <c r="D18" s="57" t="s">
        <v>508</v>
      </c>
      <c r="E18" s="58" t="s">
        <v>509</v>
      </c>
      <c r="F18" s="59" t="s">
        <v>506</v>
      </c>
      <c r="G18" s="18" t="s">
        <v>136</v>
      </c>
      <c r="H18" s="18">
        <v>16</v>
      </c>
      <c r="I18" s="54">
        <v>3.69</v>
      </c>
      <c r="J18" s="18" t="s">
        <v>510</v>
      </c>
      <c r="K18" s="185">
        <v>36331</v>
      </c>
      <c r="L18" s="21"/>
    </row>
    <row r="19" spans="1:12" s="19" customFormat="1" ht="21">
      <c r="A19" s="100" t="s">
        <v>189</v>
      </c>
      <c r="B19" s="311" t="s">
        <v>171</v>
      </c>
      <c r="C19" s="152" t="s">
        <v>36</v>
      </c>
      <c r="D19" s="57" t="s">
        <v>591</v>
      </c>
      <c r="E19" s="58" t="s">
        <v>592</v>
      </c>
      <c r="F19" s="59" t="s">
        <v>593</v>
      </c>
      <c r="G19" s="18" t="s">
        <v>158</v>
      </c>
      <c r="H19" s="18">
        <v>16</v>
      </c>
      <c r="I19" s="54">
        <v>3.14</v>
      </c>
      <c r="J19" s="18" t="s">
        <v>594</v>
      </c>
      <c r="K19" s="185">
        <v>36462</v>
      </c>
      <c r="L19" s="21"/>
    </row>
    <row r="20" spans="1:12" s="19" customFormat="1" ht="21">
      <c r="A20" s="100" t="s">
        <v>189</v>
      </c>
      <c r="B20" s="311" t="s">
        <v>171</v>
      </c>
      <c r="C20" s="152" t="s">
        <v>37</v>
      </c>
      <c r="D20" s="57" t="s">
        <v>595</v>
      </c>
      <c r="E20" s="58" t="s">
        <v>596</v>
      </c>
      <c r="F20" s="59" t="s">
        <v>597</v>
      </c>
      <c r="G20" s="18" t="s">
        <v>136</v>
      </c>
      <c r="H20" s="18">
        <v>17</v>
      </c>
      <c r="I20" s="54">
        <v>3.64</v>
      </c>
      <c r="J20" s="18" t="s">
        <v>598</v>
      </c>
      <c r="K20" s="185">
        <v>36048</v>
      </c>
      <c r="L20" s="21"/>
    </row>
    <row r="21" spans="1:12" s="19" customFormat="1" ht="21">
      <c r="A21" s="100" t="s">
        <v>190</v>
      </c>
      <c r="B21" s="511" t="s">
        <v>169</v>
      </c>
      <c r="C21" s="152" t="s">
        <v>38</v>
      </c>
      <c r="D21" s="57" t="s">
        <v>450</v>
      </c>
      <c r="E21" s="58" t="s">
        <v>451</v>
      </c>
      <c r="F21" s="59" t="s">
        <v>465</v>
      </c>
      <c r="G21" s="18" t="s">
        <v>137</v>
      </c>
      <c r="H21" s="18">
        <v>17</v>
      </c>
      <c r="I21" s="54">
        <v>2.88</v>
      </c>
      <c r="J21" s="18" t="s">
        <v>466</v>
      </c>
      <c r="K21" s="185">
        <v>36015</v>
      </c>
      <c r="L21" s="123" t="s">
        <v>363</v>
      </c>
    </row>
    <row r="22" spans="1:12" s="19" customFormat="1" ht="21">
      <c r="A22" s="100" t="s">
        <v>190</v>
      </c>
      <c r="B22" s="512"/>
      <c r="C22" s="152" t="s">
        <v>39</v>
      </c>
      <c r="D22" s="57" t="s">
        <v>452</v>
      </c>
      <c r="E22" s="58" t="s">
        <v>453</v>
      </c>
      <c r="F22" s="59" t="s">
        <v>465</v>
      </c>
      <c r="G22" s="18" t="s">
        <v>137</v>
      </c>
      <c r="H22" s="18">
        <v>18</v>
      </c>
      <c r="I22" s="54">
        <v>2.8</v>
      </c>
      <c r="J22" s="18" t="s">
        <v>467</v>
      </c>
      <c r="K22" s="185">
        <v>35712</v>
      </c>
      <c r="L22" s="123" t="s">
        <v>363</v>
      </c>
    </row>
    <row r="23" spans="1:12" s="19" customFormat="1" ht="21">
      <c r="A23" s="100" t="s">
        <v>191</v>
      </c>
      <c r="B23" s="511" t="s">
        <v>169</v>
      </c>
      <c r="C23" s="152" t="s">
        <v>40</v>
      </c>
      <c r="D23" s="57" t="s">
        <v>420</v>
      </c>
      <c r="E23" s="58" t="s">
        <v>421</v>
      </c>
      <c r="F23" s="59" t="s">
        <v>422</v>
      </c>
      <c r="G23" s="18" t="s">
        <v>136</v>
      </c>
      <c r="H23" s="18">
        <v>17</v>
      </c>
      <c r="I23" s="54">
        <v>3.04</v>
      </c>
      <c r="J23" s="18" t="s">
        <v>423</v>
      </c>
      <c r="K23" s="185">
        <v>36044</v>
      </c>
      <c r="L23" s="21"/>
    </row>
    <row r="24" spans="1:12" s="19" customFormat="1" ht="21">
      <c r="A24" s="100" t="s">
        <v>191</v>
      </c>
      <c r="B24" s="512"/>
      <c r="C24" s="152" t="s">
        <v>41</v>
      </c>
      <c r="D24" s="57" t="s">
        <v>424</v>
      </c>
      <c r="E24" s="58" t="s">
        <v>425</v>
      </c>
      <c r="F24" s="59" t="s">
        <v>422</v>
      </c>
      <c r="G24" s="18" t="s">
        <v>136</v>
      </c>
      <c r="H24" s="18">
        <v>18</v>
      </c>
      <c r="I24" s="54">
        <v>3.32</v>
      </c>
      <c r="J24" s="18" t="s">
        <v>426</v>
      </c>
      <c r="K24" s="185">
        <v>35770</v>
      </c>
      <c r="L24" s="21"/>
    </row>
    <row r="25" spans="1:12" s="19" customFormat="1" ht="21">
      <c r="A25" s="100" t="s">
        <v>192</v>
      </c>
      <c r="B25" s="511" t="s">
        <v>169</v>
      </c>
      <c r="C25" s="152" t="s">
        <v>42</v>
      </c>
      <c r="D25" s="57" t="s">
        <v>550</v>
      </c>
      <c r="E25" s="58" t="s">
        <v>551</v>
      </c>
      <c r="F25" s="59" t="s">
        <v>552</v>
      </c>
      <c r="G25" s="18" t="s">
        <v>136</v>
      </c>
      <c r="H25" s="18">
        <v>17</v>
      </c>
      <c r="I25" s="54">
        <v>3.36</v>
      </c>
      <c r="J25" s="18" t="s">
        <v>553</v>
      </c>
      <c r="K25" s="185">
        <v>36509</v>
      </c>
      <c r="L25" s="21"/>
    </row>
    <row r="26" spans="1:12" s="19" customFormat="1" ht="21">
      <c r="A26" s="100" t="s">
        <v>192</v>
      </c>
      <c r="B26" s="512"/>
      <c r="C26" s="152" t="s">
        <v>43</v>
      </c>
      <c r="D26" s="57" t="s">
        <v>384</v>
      </c>
      <c r="E26" s="58" t="s">
        <v>554</v>
      </c>
      <c r="F26" s="59" t="s">
        <v>552</v>
      </c>
      <c r="G26" s="18" t="s">
        <v>136</v>
      </c>
      <c r="H26" s="18">
        <v>17</v>
      </c>
      <c r="I26" s="54">
        <v>3.31</v>
      </c>
      <c r="J26" s="18" t="s">
        <v>555</v>
      </c>
      <c r="K26" s="190">
        <v>35888</v>
      </c>
      <c r="L26" s="21"/>
    </row>
    <row r="27" spans="1:12" s="19" customFormat="1" ht="21">
      <c r="A27" s="100" t="s">
        <v>193</v>
      </c>
      <c r="B27" s="312" t="s">
        <v>171</v>
      </c>
      <c r="C27" s="152" t="s">
        <v>44</v>
      </c>
      <c r="D27" s="57" t="s">
        <v>253</v>
      </c>
      <c r="E27" s="58" t="s">
        <v>254</v>
      </c>
      <c r="F27" s="59" t="s">
        <v>292</v>
      </c>
      <c r="G27" s="18" t="s">
        <v>137</v>
      </c>
      <c r="H27" s="18">
        <v>18</v>
      </c>
      <c r="I27" s="54">
        <v>3.04</v>
      </c>
      <c r="J27" s="18" t="s">
        <v>291</v>
      </c>
      <c r="K27" s="184">
        <v>35581</v>
      </c>
      <c r="L27" s="95"/>
    </row>
    <row r="28" spans="1:12" s="19" customFormat="1" ht="21">
      <c r="A28" s="100" t="s">
        <v>193</v>
      </c>
      <c r="B28" s="312" t="s">
        <v>171</v>
      </c>
      <c r="C28" s="152" t="s">
        <v>45</v>
      </c>
      <c r="D28" s="583" t="s">
        <v>290</v>
      </c>
      <c r="E28" s="584"/>
      <c r="F28" s="59" t="s">
        <v>296</v>
      </c>
      <c r="G28" s="18" t="s">
        <v>136</v>
      </c>
      <c r="H28" s="18">
        <v>17</v>
      </c>
      <c r="I28" s="54">
        <v>2.83</v>
      </c>
      <c r="J28" s="18" t="s">
        <v>297</v>
      </c>
      <c r="K28" s="187">
        <v>36139</v>
      </c>
      <c r="L28" s="95"/>
    </row>
    <row r="29" spans="1:12" s="19" customFormat="1" ht="21">
      <c r="A29" s="100" t="s">
        <v>194</v>
      </c>
      <c r="B29" s="511" t="s">
        <v>169</v>
      </c>
      <c r="C29" s="152" t="s">
        <v>46</v>
      </c>
      <c r="D29" s="216" t="s">
        <v>524</v>
      </c>
      <c r="E29" s="217" t="s">
        <v>525</v>
      </c>
      <c r="F29" s="214" t="s">
        <v>522</v>
      </c>
      <c r="G29" s="3" t="s">
        <v>137</v>
      </c>
      <c r="H29" s="215">
        <v>18</v>
      </c>
      <c r="I29" s="215">
        <v>3.06</v>
      </c>
      <c r="J29" s="18" t="s">
        <v>540</v>
      </c>
      <c r="K29" s="185">
        <v>35528</v>
      </c>
      <c r="L29" s="21"/>
    </row>
    <row r="30" spans="1:12" s="19" customFormat="1" ht="21">
      <c r="A30" s="100" t="s">
        <v>194</v>
      </c>
      <c r="B30" s="512"/>
      <c r="C30" s="152" t="s">
        <v>47</v>
      </c>
      <c r="D30" s="216" t="s">
        <v>538</v>
      </c>
      <c r="E30" s="217" t="s">
        <v>526</v>
      </c>
      <c r="F30" s="214" t="s">
        <v>522</v>
      </c>
      <c r="G30" s="3" t="s">
        <v>138</v>
      </c>
      <c r="H30" s="215">
        <v>17</v>
      </c>
      <c r="I30" s="215">
        <v>3.23</v>
      </c>
      <c r="J30" s="18" t="s">
        <v>541</v>
      </c>
      <c r="K30" s="185">
        <v>36197</v>
      </c>
      <c r="L30" s="21"/>
    </row>
    <row r="31" spans="1:12" s="19" customFormat="1" ht="21">
      <c r="A31" s="100" t="s">
        <v>195</v>
      </c>
      <c r="B31" s="511" t="s">
        <v>169</v>
      </c>
      <c r="C31" s="152" t="s">
        <v>48</v>
      </c>
      <c r="D31" s="57" t="s">
        <v>477</v>
      </c>
      <c r="E31" s="58" t="s">
        <v>478</v>
      </c>
      <c r="F31" s="59" t="s">
        <v>479</v>
      </c>
      <c r="G31" s="18" t="s">
        <v>137</v>
      </c>
      <c r="H31" s="18">
        <v>18</v>
      </c>
      <c r="I31" s="54">
        <v>2.88</v>
      </c>
      <c r="J31" s="18" t="s">
        <v>480</v>
      </c>
      <c r="K31" s="185">
        <v>35769</v>
      </c>
      <c r="L31" s="145"/>
    </row>
    <row r="32" spans="1:12" s="19" customFormat="1" ht="21">
      <c r="A32" s="100" t="s">
        <v>195</v>
      </c>
      <c r="B32" s="512"/>
      <c r="C32" s="152" t="s">
        <v>49</v>
      </c>
      <c r="D32" s="57" t="s">
        <v>481</v>
      </c>
      <c r="E32" s="58" t="s">
        <v>482</v>
      </c>
      <c r="F32" s="59" t="s">
        <v>479</v>
      </c>
      <c r="G32" s="18" t="s">
        <v>137</v>
      </c>
      <c r="H32" s="18">
        <v>18</v>
      </c>
      <c r="I32" s="54">
        <v>3.18</v>
      </c>
      <c r="J32" s="18" t="s">
        <v>483</v>
      </c>
      <c r="K32" s="185">
        <v>35694</v>
      </c>
      <c r="L32" s="145"/>
    </row>
    <row r="33" spans="1:12" s="19" customFormat="1" ht="21">
      <c r="A33" s="100" t="s">
        <v>196</v>
      </c>
      <c r="B33" s="311" t="s">
        <v>171</v>
      </c>
      <c r="C33" s="152" t="s">
        <v>50</v>
      </c>
      <c r="D33" s="57" t="s">
        <v>287</v>
      </c>
      <c r="E33" s="58" t="s">
        <v>395</v>
      </c>
      <c r="F33" s="59" t="s">
        <v>396</v>
      </c>
      <c r="G33" s="18" t="s">
        <v>356</v>
      </c>
      <c r="H33" s="18">
        <v>18</v>
      </c>
      <c r="I33" s="54">
        <v>3.12</v>
      </c>
      <c r="J33" s="18" t="s">
        <v>397</v>
      </c>
      <c r="K33" s="187">
        <v>35634</v>
      </c>
      <c r="L33" s="95"/>
    </row>
    <row r="34" spans="1:12" s="19" customFormat="1" ht="21">
      <c r="A34" s="100" t="s">
        <v>196</v>
      </c>
      <c r="B34" s="311" t="s">
        <v>171</v>
      </c>
      <c r="C34" s="152" t="s">
        <v>51</v>
      </c>
      <c r="D34" s="57" t="s">
        <v>288</v>
      </c>
      <c r="E34" s="58" t="s">
        <v>398</v>
      </c>
      <c r="F34" s="59" t="s">
        <v>400</v>
      </c>
      <c r="G34" s="18" t="s">
        <v>138</v>
      </c>
      <c r="H34" s="18">
        <v>16</v>
      </c>
      <c r="I34" s="54">
        <v>2.87</v>
      </c>
      <c r="J34" s="18" t="s">
        <v>401</v>
      </c>
      <c r="K34" s="187">
        <v>36434</v>
      </c>
      <c r="L34" s="95"/>
    </row>
    <row r="35" spans="1:12" s="19" customFormat="1" ht="21">
      <c r="A35" s="100" t="s">
        <v>197</v>
      </c>
      <c r="B35" s="511" t="s">
        <v>169</v>
      </c>
      <c r="C35" s="152" t="s">
        <v>52</v>
      </c>
      <c r="D35" s="57" t="s">
        <v>573</v>
      </c>
      <c r="E35" s="58" t="s">
        <v>575</v>
      </c>
      <c r="F35" s="59" t="s">
        <v>574</v>
      </c>
      <c r="G35" s="18" t="s">
        <v>137</v>
      </c>
      <c r="H35" s="18">
        <v>17</v>
      </c>
      <c r="I35" s="54">
        <v>3.12</v>
      </c>
      <c r="J35" s="18" t="s">
        <v>576</v>
      </c>
      <c r="K35" s="185">
        <v>35953</v>
      </c>
      <c r="L35" s="95"/>
    </row>
    <row r="36" spans="1:12" s="19" customFormat="1" ht="21">
      <c r="A36" s="100" t="s">
        <v>197</v>
      </c>
      <c r="B36" s="512"/>
      <c r="C36" s="152" t="s">
        <v>53</v>
      </c>
      <c r="D36" s="57" t="s">
        <v>577</v>
      </c>
      <c r="E36" s="58" t="s">
        <v>578</v>
      </c>
      <c r="F36" s="59" t="s">
        <v>574</v>
      </c>
      <c r="G36" s="18" t="s">
        <v>136</v>
      </c>
      <c r="H36" s="18">
        <v>16</v>
      </c>
      <c r="I36" s="54">
        <v>3.35</v>
      </c>
      <c r="J36" s="18" t="s">
        <v>579</v>
      </c>
      <c r="K36" s="185">
        <v>36242</v>
      </c>
      <c r="L36" s="95"/>
    </row>
    <row r="37" spans="1:12" s="110" customFormat="1" ht="21">
      <c r="A37" s="138" t="s">
        <v>181</v>
      </c>
      <c r="B37" s="202" t="s">
        <v>171</v>
      </c>
      <c r="C37" s="152" t="s">
        <v>54</v>
      </c>
      <c r="D37" s="57" t="s">
        <v>447</v>
      </c>
      <c r="E37" s="58" t="s">
        <v>271</v>
      </c>
      <c r="F37" s="59" t="s">
        <v>294</v>
      </c>
      <c r="G37" s="93" t="s">
        <v>138</v>
      </c>
      <c r="H37" s="93">
        <v>15</v>
      </c>
      <c r="I37" s="94">
        <v>3.45</v>
      </c>
      <c r="J37" s="93" t="s">
        <v>276</v>
      </c>
      <c r="K37" s="193">
        <v>36575</v>
      </c>
      <c r="L37" s="192"/>
    </row>
    <row r="38" spans="1:12" s="110" customFormat="1" ht="21">
      <c r="A38" s="138" t="s">
        <v>181</v>
      </c>
      <c r="B38" s="202" t="s">
        <v>171</v>
      </c>
      <c r="C38" s="152" t="s">
        <v>55</v>
      </c>
      <c r="D38" s="57" t="s">
        <v>267</v>
      </c>
      <c r="E38" s="58" t="s">
        <v>268</v>
      </c>
      <c r="F38" s="59" t="s">
        <v>294</v>
      </c>
      <c r="G38" s="93" t="s">
        <v>138</v>
      </c>
      <c r="H38" s="93">
        <v>16</v>
      </c>
      <c r="I38" s="94">
        <v>2.85</v>
      </c>
      <c r="J38" s="93" t="s">
        <v>448</v>
      </c>
      <c r="K38" s="193">
        <v>36570</v>
      </c>
      <c r="L38" s="192"/>
    </row>
    <row r="39" spans="1:12" s="19" customFormat="1" ht="21">
      <c r="A39" s="100" t="s">
        <v>182</v>
      </c>
      <c r="B39" s="311" t="s">
        <v>171</v>
      </c>
      <c r="C39" s="152" t="s">
        <v>56</v>
      </c>
      <c r="D39" s="57" t="s">
        <v>310</v>
      </c>
      <c r="E39" s="58" t="s">
        <v>311</v>
      </c>
      <c r="F39" s="59" t="s">
        <v>322</v>
      </c>
      <c r="G39" s="3" t="s">
        <v>137</v>
      </c>
      <c r="H39" s="3">
        <v>18</v>
      </c>
      <c r="I39" s="5">
        <v>3.54</v>
      </c>
      <c r="J39" s="3" t="s">
        <v>365</v>
      </c>
      <c r="K39" s="187">
        <v>35599</v>
      </c>
      <c r="L39" s="95"/>
    </row>
    <row r="40" spans="1:12" s="19" customFormat="1" ht="21">
      <c r="A40" s="100" t="s">
        <v>182</v>
      </c>
      <c r="B40" s="311" t="s">
        <v>171</v>
      </c>
      <c r="C40" s="152" t="s">
        <v>57</v>
      </c>
      <c r="D40" s="122" t="s">
        <v>318</v>
      </c>
      <c r="E40" s="58" t="s">
        <v>319</v>
      </c>
      <c r="F40" s="59" t="s">
        <v>309</v>
      </c>
      <c r="G40" s="3" t="s">
        <v>136</v>
      </c>
      <c r="H40" s="3">
        <v>17</v>
      </c>
      <c r="I40" s="5">
        <v>3.69</v>
      </c>
      <c r="J40" s="3" t="s">
        <v>371</v>
      </c>
      <c r="K40" s="187">
        <v>36069</v>
      </c>
      <c r="L40" s="95"/>
    </row>
    <row r="41" spans="1:12" s="19" customFormat="1" ht="21">
      <c r="A41" s="100" t="s">
        <v>183</v>
      </c>
      <c r="B41" s="311" t="s">
        <v>171</v>
      </c>
      <c r="C41" s="152" t="s">
        <v>58</v>
      </c>
      <c r="D41" s="57" t="s">
        <v>381</v>
      </c>
      <c r="E41" s="58" t="s">
        <v>382</v>
      </c>
      <c r="F41" s="59" t="s">
        <v>379</v>
      </c>
      <c r="G41" s="18" t="s">
        <v>137</v>
      </c>
      <c r="H41" s="18">
        <v>17</v>
      </c>
      <c r="I41" s="54">
        <v>3.14</v>
      </c>
      <c r="J41" s="18" t="s">
        <v>383</v>
      </c>
      <c r="K41" s="190">
        <v>35929</v>
      </c>
      <c r="L41" s="192"/>
    </row>
    <row r="42" spans="1:12" s="19" customFormat="1" ht="21">
      <c r="A42" s="100" t="s">
        <v>183</v>
      </c>
      <c r="B42" s="311" t="s">
        <v>171</v>
      </c>
      <c r="C42" s="152" t="s">
        <v>59</v>
      </c>
      <c r="D42" s="57" t="s">
        <v>377</v>
      </c>
      <c r="E42" s="58" t="s">
        <v>378</v>
      </c>
      <c r="F42" s="59" t="s">
        <v>379</v>
      </c>
      <c r="G42" s="18" t="s">
        <v>138</v>
      </c>
      <c r="H42" s="18">
        <v>16</v>
      </c>
      <c r="I42" s="54">
        <v>3.81</v>
      </c>
      <c r="J42" s="18" t="s">
        <v>380</v>
      </c>
      <c r="K42" s="190">
        <v>36425</v>
      </c>
      <c r="L42" s="192"/>
    </row>
    <row r="43" spans="1:12" s="19" customFormat="1" ht="21">
      <c r="A43" s="100" t="s">
        <v>185</v>
      </c>
      <c r="B43" s="311" t="s">
        <v>171</v>
      </c>
      <c r="C43" s="152" t="s">
        <v>60</v>
      </c>
      <c r="D43" s="57" t="s">
        <v>608</v>
      </c>
      <c r="E43" s="58" t="s">
        <v>609</v>
      </c>
      <c r="F43" s="59" t="s">
        <v>610</v>
      </c>
      <c r="G43" s="18" t="s">
        <v>137</v>
      </c>
      <c r="H43" s="18">
        <v>18</v>
      </c>
      <c r="I43" s="54">
        <v>2.94</v>
      </c>
      <c r="J43" s="18" t="s">
        <v>611</v>
      </c>
      <c r="K43" s="185">
        <v>35737</v>
      </c>
      <c r="L43" s="145"/>
    </row>
    <row r="44" spans="1:12" s="19" customFormat="1" ht="21">
      <c r="A44" s="100" t="s">
        <v>185</v>
      </c>
      <c r="B44" s="311" t="s">
        <v>171</v>
      </c>
      <c r="C44" s="152" t="s">
        <v>61</v>
      </c>
      <c r="D44" s="57" t="s">
        <v>612</v>
      </c>
      <c r="E44" s="58" t="s">
        <v>613</v>
      </c>
      <c r="F44" s="59" t="s">
        <v>603</v>
      </c>
      <c r="G44" s="18" t="s">
        <v>614</v>
      </c>
      <c r="H44" s="18">
        <v>18</v>
      </c>
      <c r="I44" s="54">
        <v>3.76</v>
      </c>
      <c r="J44" s="18" t="s">
        <v>615</v>
      </c>
      <c r="K44" s="185">
        <v>35541</v>
      </c>
      <c r="L44" s="192"/>
    </row>
    <row r="45" spans="1:12" s="19" customFormat="1" ht="21">
      <c r="A45" s="100" t="s">
        <v>187</v>
      </c>
      <c r="B45" s="311" t="s">
        <v>171</v>
      </c>
      <c r="C45" s="152" t="s">
        <v>62</v>
      </c>
      <c r="D45" s="197" t="s">
        <v>339</v>
      </c>
      <c r="E45" s="198" t="s">
        <v>340</v>
      </c>
      <c r="F45" s="171" t="s">
        <v>353</v>
      </c>
      <c r="G45" s="171" t="s">
        <v>136</v>
      </c>
      <c r="H45" s="172">
        <v>17</v>
      </c>
      <c r="I45" s="54">
        <v>3.5</v>
      </c>
      <c r="J45" s="18" t="s">
        <v>516</v>
      </c>
      <c r="K45" s="190">
        <v>36157</v>
      </c>
      <c r="L45" s="21"/>
    </row>
    <row r="46" spans="1:12" s="19" customFormat="1" ht="21">
      <c r="A46" s="100" t="s">
        <v>187</v>
      </c>
      <c r="B46" s="311" t="s">
        <v>171</v>
      </c>
      <c r="C46" s="152" t="s">
        <v>63</v>
      </c>
      <c r="D46" s="197" t="s">
        <v>636</v>
      </c>
      <c r="E46" s="198" t="s">
        <v>343</v>
      </c>
      <c r="F46" s="171" t="s">
        <v>348</v>
      </c>
      <c r="G46" s="171" t="s">
        <v>354</v>
      </c>
      <c r="H46" s="172">
        <v>16</v>
      </c>
      <c r="I46" s="54">
        <v>3.5</v>
      </c>
      <c r="J46" s="18" t="s">
        <v>517</v>
      </c>
      <c r="K46" s="185">
        <v>36293</v>
      </c>
      <c r="L46" s="21"/>
    </row>
    <row r="47" spans="1:12" s="19" customFormat="1" ht="21">
      <c r="A47" s="100" t="s">
        <v>188</v>
      </c>
      <c r="B47" s="311" t="s">
        <v>171</v>
      </c>
      <c r="C47" s="152" t="s">
        <v>64</v>
      </c>
      <c r="D47" s="57" t="s">
        <v>511</v>
      </c>
      <c r="E47" s="58" t="s">
        <v>512</v>
      </c>
      <c r="F47" s="59" t="s">
        <v>506</v>
      </c>
      <c r="G47" s="18" t="s">
        <v>136</v>
      </c>
      <c r="H47" s="18">
        <v>17</v>
      </c>
      <c r="I47" s="54">
        <v>3.27</v>
      </c>
      <c r="J47" s="18" t="s">
        <v>513</v>
      </c>
      <c r="K47" s="185">
        <v>36084</v>
      </c>
      <c r="L47" s="192"/>
    </row>
    <row r="48" spans="1:12" s="110" customFormat="1" ht="21">
      <c r="A48" s="138" t="s">
        <v>188</v>
      </c>
      <c r="B48" s="202" t="s">
        <v>171</v>
      </c>
      <c r="C48" s="152" t="s">
        <v>65</v>
      </c>
      <c r="D48" s="122" t="s">
        <v>657</v>
      </c>
      <c r="E48" s="137" t="s">
        <v>658</v>
      </c>
      <c r="F48" s="125" t="s">
        <v>659</v>
      </c>
      <c r="G48" s="93" t="s">
        <v>136</v>
      </c>
      <c r="H48" s="93">
        <v>17</v>
      </c>
      <c r="I48" s="94">
        <v>3.62</v>
      </c>
      <c r="J48" s="93" t="s">
        <v>660</v>
      </c>
      <c r="K48" s="193">
        <v>36031</v>
      </c>
      <c r="L48" s="192"/>
    </row>
    <row r="49" spans="1:12" s="178" customFormat="1" ht="21">
      <c r="A49" s="203" t="s">
        <v>189</v>
      </c>
      <c r="B49" s="173" t="s">
        <v>171</v>
      </c>
      <c r="C49" s="243" t="s">
        <v>66</v>
      </c>
      <c r="D49" s="174" t="s">
        <v>591</v>
      </c>
      <c r="E49" s="175" t="s">
        <v>641</v>
      </c>
      <c r="F49" s="176" t="s">
        <v>642</v>
      </c>
      <c r="G49" s="168" t="s">
        <v>136</v>
      </c>
      <c r="H49" s="168">
        <v>17</v>
      </c>
      <c r="I49" s="210" t="s">
        <v>689</v>
      </c>
      <c r="J49" s="168" t="s">
        <v>643</v>
      </c>
      <c r="K49" s="204">
        <v>36001</v>
      </c>
      <c r="L49" s="209" t="s">
        <v>691</v>
      </c>
    </row>
    <row r="50" spans="1:12" s="19" customFormat="1" ht="21">
      <c r="A50" s="100" t="s">
        <v>189</v>
      </c>
      <c r="B50" s="311" t="s">
        <v>171</v>
      </c>
      <c r="C50" s="152" t="s">
        <v>67</v>
      </c>
      <c r="D50" s="57" t="s">
        <v>624</v>
      </c>
      <c r="E50" s="58" t="s">
        <v>625</v>
      </c>
      <c r="F50" s="59" t="s">
        <v>627</v>
      </c>
      <c r="G50" s="18" t="s">
        <v>138</v>
      </c>
      <c r="H50" s="18">
        <v>16</v>
      </c>
      <c r="I50" s="54">
        <v>2.96</v>
      </c>
      <c r="J50" s="18" t="s">
        <v>626</v>
      </c>
      <c r="K50" s="190">
        <v>36381</v>
      </c>
      <c r="L50" s="21"/>
    </row>
    <row r="51" spans="1:12" s="19" customFormat="1" ht="21">
      <c r="A51" s="100" t="s">
        <v>190</v>
      </c>
      <c r="B51" s="511" t="s">
        <v>169</v>
      </c>
      <c r="C51" s="152" t="s">
        <v>68</v>
      </c>
      <c r="D51" s="57" t="s">
        <v>454</v>
      </c>
      <c r="E51" s="58" t="s">
        <v>455</v>
      </c>
      <c r="F51" s="59" t="s">
        <v>468</v>
      </c>
      <c r="G51" s="18" t="s">
        <v>138</v>
      </c>
      <c r="H51" s="18">
        <v>17</v>
      </c>
      <c r="I51" s="180">
        <v>3.2</v>
      </c>
      <c r="J51" s="18" t="s">
        <v>469</v>
      </c>
      <c r="K51" s="190">
        <v>36217</v>
      </c>
      <c r="L51" s="145"/>
    </row>
    <row r="52" spans="1:12" s="19" customFormat="1" ht="21">
      <c r="A52" s="100" t="s">
        <v>190</v>
      </c>
      <c r="B52" s="512"/>
      <c r="C52" s="152" t="s">
        <v>69</v>
      </c>
      <c r="D52" s="57" t="s">
        <v>456</v>
      </c>
      <c r="E52" s="58" t="s">
        <v>457</v>
      </c>
      <c r="F52" s="59" t="s">
        <v>468</v>
      </c>
      <c r="G52" s="18" t="s">
        <v>136</v>
      </c>
      <c r="H52" s="18">
        <v>17</v>
      </c>
      <c r="I52" s="54">
        <v>3.5</v>
      </c>
      <c r="J52" s="18" t="s">
        <v>470</v>
      </c>
      <c r="K52" s="190">
        <v>36148</v>
      </c>
      <c r="L52" s="145"/>
    </row>
    <row r="53" spans="1:12" s="19" customFormat="1" ht="21">
      <c r="A53" s="100" t="s">
        <v>191</v>
      </c>
      <c r="B53" s="511" t="s">
        <v>169</v>
      </c>
      <c r="C53" s="152" t="s">
        <v>70</v>
      </c>
      <c r="D53" s="57" t="s">
        <v>427</v>
      </c>
      <c r="E53" s="58" t="s">
        <v>428</v>
      </c>
      <c r="F53" s="59" t="s">
        <v>429</v>
      </c>
      <c r="G53" s="18" t="s">
        <v>138</v>
      </c>
      <c r="H53" s="18">
        <v>16</v>
      </c>
      <c r="I53" s="54">
        <v>2.75</v>
      </c>
      <c r="J53" s="18" t="s">
        <v>430</v>
      </c>
      <c r="K53" s="185">
        <v>35770</v>
      </c>
      <c r="L53" s="21"/>
    </row>
    <row r="54" spans="1:12" s="19" customFormat="1" ht="21">
      <c r="A54" s="100" t="s">
        <v>191</v>
      </c>
      <c r="B54" s="512"/>
      <c r="C54" s="152" t="s">
        <v>71</v>
      </c>
      <c r="D54" s="57" t="s">
        <v>431</v>
      </c>
      <c r="E54" s="58" t="s">
        <v>432</v>
      </c>
      <c r="F54" s="59" t="s">
        <v>422</v>
      </c>
      <c r="G54" s="18" t="s">
        <v>136</v>
      </c>
      <c r="H54" s="18">
        <v>17</v>
      </c>
      <c r="I54" s="54">
        <v>2.88</v>
      </c>
      <c r="J54" s="18" t="s">
        <v>433</v>
      </c>
      <c r="K54" s="185">
        <v>36509</v>
      </c>
      <c r="L54" s="21"/>
    </row>
    <row r="55" spans="1:12" s="178" customFormat="1" ht="21">
      <c r="A55" s="203" t="s">
        <v>192</v>
      </c>
      <c r="B55" s="511" t="s">
        <v>169</v>
      </c>
      <c r="C55" s="243" t="s">
        <v>72</v>
      </c>
      <c r="D55" s="174" t="s">
        <v>556</v>
      </c>
      <c r="E55" s="175" t="s">
        <v>557</v>
      </c>
      <c r="F55" s="176" t="s">
        <v>558</v>
      </c>
      <c r="G55" s="168" t="s">
        <v>137</v>
      </c>
      <c r="H55" s="168">
        <v>18</v>
      </c>
      <c r="I55" s="210" t="s">
        <v>559</v>
      </c>
      <c r="J55" s="168" t="s">
        <v>560</v>
      </c>
      <c r="K55" s="204">
        <v>35714</v>
      </c>
      <c r="L55" s="177" t="s">
        <v>545</v>
      </c>
    </row>
    <row r="56" spans="1:12" s="19" customFormat="1" ht="21">
      <c r="A56" s="100" t="s">
        <v>192</v>
      </c>
      <c r="B56" s="512"/>
      <c r="C56" s="152" t="s">
        <v>73</v>
      </c>
      <c r="D56" s="57" t="s">
        <v>561</v>
      </c>
      <c r="E56" s="58" t="s">
        <v>562</v>
      </c>
      <c r="F56" s="59" t="s">
        <v>558</v>
      </c>
      <c r="G56" s="18" t="s">
        <v>137</v>
      </c>
      <c r="H56" s="18">
        <v>17</v>
      </c>
      <c r="I56" s="54">
        <v>3.37</v>
      </c>
      <c r="J56" s="18" t="s">
        <v>563</v>
      </c>
      <c r="K56" s="185">
        <v>35926</v>
      </c>
      <c r="L56" s="21"/>
    </row>
    <row r="57" spans="1:12" s="19" customFormat="1" ht="21">
      <c r="A57" s="100" t="s">
        <v>193</v>
      </c>
      <c r="B57" s="312" t="s">
        <v>171</v>
      </c>
      <c r="C57" s="152" t="s">
        <v>74</v>
      </c>
      <c r="D57" s="57" t="s">
        <v>255</v>
      </c>
      <c r="E57" s="58" t="s">
        <v>256</v>
      </c>
      <c r="F57" s="59" t="s">
        <v>298</v>
      </c>
      <c r="G57" s="3" t="s">
        <v>138</v>
      </c>
      <c r="H57" s="3">
        <v>17</v>
      </c>
      <c r="I57" s="5">
        <v>2.9</v>
      </c>
      <c r="J57" s="3" t="s">
        <v>299</v>
      </c>
      <c r="K57" s="187">
        <v>36182</v>
      </c>
      <c r="L57" s="95"/>
    </row>
    <row r="58" spans="1:12" s="19" customFormat="1" ht="21">
      <c r="A58" s="100" t="s">
        <v>193</v>
      </c>
      <c r="B58" s="312" t="s">
        <v>171</v>
      </c>
      <c r="C58" s="152" t="s">
        <v>75</v>
      </c>
      <c r="D58" s="57" t="s">
        <v>257</v>
      </c>
      <c r="E58" s="58" t="s">
        <v>258</v>
      </c>
      <c r="F58" s="59" t="s">
        <v>298</v>
      </c>
      <c r="G58" s="3" t="s">
        <v>138</v>
      </c>
      <c r="H58" s="3">
        <v>17</v>
      </c>
      <c r="I58" s="5">
        <v>3.03</v>
      </c>
      <c r="J58" s="3" t="s">
        <v>300</v>
      </c>
      <c r="K58" s="187">
        <v>36057</v>
      </c>
      <c r="L58" s="95"/>
    </row>
    <row r="59" spans="1:20" s="178" customFormat="1" ht="21" customHeight="1">
      <c r="A59" s="138" t="s">
        <v>194</v>
      </c>
      <c r="B59" s="309" t="s">
        <v>169</v>
      </c>
      <c r="C59" s="152" t="s">
        <v>76</v>
      </c>
      <c r="D59" s="223" t="s">
        <v>528</v>
      </c>
      <c r="E59" s="58" t="s">
        <v>529</v>
      </c>
      <c r="F59" s="224" t="s">
        <v>549</v>
      </c>
      <c r="G59" s="18" t="s">
        <v>136</v>
      </c>
      <c r="H59" s="225">
        <v>18</v>
      </c>
      <c r="I59" s="313">
        <v>2.76</v>
      </c>
      <c r="J59" s="18" t="s">
        <v>694</v>
      </c>
      <c r="K59" s="185">
        <v>36081</v>
      </c>
      <c r="L59" s="145"/>
      <c r="M59" s="19"/>
      <c r="N59" s="19"/>
      <c r="O59" s="19"/>
      <c r="P59" s="19"/>
      <c r="Q59" s="19"/>
      <c r="R59" s="19"/>
      <c r="S59" s="19"/>
      <c r="T59" s="19"/>
    </row>
    <row r="60" spans="1:12" s="19" customFormat="1" ht="21" customHeight="1">
      <c r="A60" s="100" t="s">
        <v>194</v>
      </c>
      <c r="B60" s="310"/>
      <c r="C60" s="152" t="s">
        <v>77</v>
      </c>
      <c r="D60" s="216" t="s">
        <v>537</v>
      </c>
      <c r="E60" s="217" t="s">
        <v>527</v>
      </c>
      <c r="F60" s="214" t="s">
        <v>549</v>
      </c>
      <c r="G60" s="3" t="s">
        <v>136</v>
      </c>
      <c r="H60" s="215">
        <v>17</v>
      </c>
      <c r="I60" s="215">
        <v>3.61</v>
      </c>
      <c r="J60" s="18" t="s">
        <v>695</v>
      </c>
      <c r="K60" s="185">
        <v>36027</v>
      </c>
      <c r="L60" s="145"/>
    </row>
    <row r="61" spans="1:12" s="19" customFormat="1" ht="21" customHeight="1">
      <c r="A61" s="100" t="s">
        <v>195</v>
      </c>
      <c r="B61" s="309" t="s">
        <v>169</v>
      </c>
      <c r="C61" s="152" t="s">
        <v>78</v>
      </c>
      <c r="D61" s="57" t="s">
        <v>484</v>
      </c>
      <c r="E61" s="58" t="s">
        <v>485</v>
      </c>
      <c r="F61" s="59" t="s">
        <v>479</v>
      </c>
      <c r="G61" s="18" t="s">
        <v>136</v>
      </c>
      <c r="H61" s="18">
        <v>17</v>
      </c>
      <c r="I61" s="54">
        <v>3.11</v>
      </c>
      <c r="J61" s="18" t="s">
        <v>486</v>
      </c>
      <c r="K61" s="185">
        <v>35965</v>
      </c>
      <c r="L61" s="145"/>
    </row>
    <row r="62" spans="1:12" s="19" customFormat="1" ht="21" customHeight="1">
      <c r="A62" s="100" t="s">
        <v>195</v>
      </c>
      <c r="B62" s="310"/>
      <c r="C62" s="152" t="s">
        <v>79</v>
      </c>
      <c r="D62" s="57" t="s">
        <v>487</v>
      </c>
      <c r="E62" s="58" t="s">
        <v>482</v>
      </c>
      <c r="F62" s="59" t="s">
        <v>479</v>
      </c>
      <c r="G62" s="18" t="s">
        <v>137</v>
      </c>
      <c r="H62" s="18">
        <v>18</v>
      </c>
      <c r="I62" s="54">
        <v>3.02</v>
      </c>
      <c r="J62" s="18" t="s">
        <v>488</v>
      </c>
      <c r="K62" s="185">
        <v>35694</v>
      </c>
      <c r="L62" s="145"/>
    </row>
    <row r="63" spans="1:12" s="19" customFormat="1" ht="21" customHeight="1">
      <c r="A63" s="100" t="s">
        <v>196</v>
      </c>
      <c r="B63" s="511" t="s">
        <v>169</v>
      </c>
      <c r="C63" s="152" t="s">
        <v>80</v>
      </c>
      <c r="D63" s="57" t="s">
        <v>655</v>
      </c>
      <c r="E63" s="58" t="s">
        <v>656</v>
      </c>
      <c r="F63" s="59" t="s">
        <v>402</v>
      </c>
      <c r="G63" s="3" t="s">
        <v>354</v>
      </c>
      <c r="H63" s="3">
        <v>17</v>
      </c>
      <c r="I63" s="5">
        <v>3.81</v>
      </c>
      <c r="J63" s="3" t="s">
        <v>404</v>
      </c>
      <c r="K63" s="184">
        <v>36170</v>
      </c>
      <c r="L63" s="95"/>
    </row>
    <row r="64" spans="1:12" s="19" customFormat="1" ht="21" customHeight="1">
      <c r="A64" s="100" t="s">
        <v>196</v>
      </c>
      <c r="B64" s="512"/>
      <c r="C64" s="152" t="s">
        <v>81</v>
      </c>
      <c r="D64" s="57" t="s">
        <v>284</v>
      </c>
      <c r="E64" s="58" t="s">
        <v>403</v>
      </c>
      <c r="F64" s="59" t="s">
        <v>402</v>
      </c>
      <c r="G64" s="3" t="s">
        <v>354</v>
      </c>
      <c r="H64" s="3">
        <v>16</v>
      </c>
      <c r="I64" s="5">
        <v>3.1</v>
      </c>
      <c r="J64" s="3" t="s">
        <v>411</v>
      </c>
      <c r="K64" s="187">
        <v>36404</v>
      </c>
      <c r="L64" s="95"/>
    </row>
    <row r="65" spans="1:12" s="19" customFormat="1" ht="21" customHeight="1">
      <c r="A65" s="100" t="s">
        <v>197</v>
      </c>
      <c r="B65" s="311" t="s">
        <v>171</v>
      </c>
      <c r="C65" s="152" t="s">
        <v>82</v>
      </c>
      <c r="D65" s="57" t="s">
        <v>580</v>
      </c>
      <c r="E65" s="58" t="s">
        <v>581</v>
      </c>
      <c r="F65" s="59" t="s">
        <v>582</v>
      </c>
      <c r="G65" s="18" t="s">
        <v>137</v>
      </c>
      <c r="H65" s="18">
        <v>17</v>
      </c>
      <c r="I65" s="180">
        <v>2.9</v>
      </c>
      <c r="J65" s="18" t="s">
        <v>583</v>
      </c>
      <c r="K65" s="190">
        <v>35893</v>
      </c>
      <c r="L65" s="95"/>
    </row>
    <row r="66" spans="1:12" s="19" customFormat="1" ht="21" customHeight="1">
      <c r="A66" s="100" t="s">
        <v>197</v>
      </c>
      <c r="B66" s="311" t="s">
        <v>171</v>
      </c>
      <c r="C66" s="152" t="s">
        <v>83</v>
      </c>
      <c r="D66" s="57" t="s">
        <v>584</v>
      </c>
      <c r="E66" s="58" t="s">
        <v>585</v>
      </c>
      <c r="F66" s="59" t="s">
        <v>582</v>
      </c>
      <c r="G66" s="18" t="s">
        <v>137</v>
      </c>
      <c r="H66" s="18">
        <v>17</v>
      </c>
      <c r="I66" s="54">
        <v>3.24</v>
      </c>
      <c r="J66" s="18" t="s">
        <v>586</v>
      </c>
      <c r="K66" s="190">
        <v>35937</v>
      </c>
      <c r="L66" s="95"/>
    </row>
    <row r="67" spans="1:12" s="110" customFormat="1" ht="21" customHeight="1">
      <c r="A67" s="138" t="s">
        <v>181</v>
      </c>
      <c r="B67" s="202" t="s">
        <v>171</v>
      </c>
      <c r="C67" s="152" t="s">
        <v>84</v>
      </c>
      <c r="D67" s="57" t="s">
        <v>273</v>
      </c>
      <c r="E67" s="58" t="s">
        <v>277</v>
      </c>
      <c r="F67" s="59" t="s">
        <v>295</v>
      </c>
      <c r="G67" s="93" t="s">
        <v>158</v>
      </c>
      <c r="H67" s="93">
        <v>16</v>
      </c>
      <c r="I67" s="94">
        <v>2.75</v>
      </c>
      <c r="J67" s="93" t="s">
        <v>278</v>
      </c>
      <c r="K67" s="193">
        <v>36312</v>
      </c>
      <c r="L67" s="192"/>
    </row>
    <row r="68" spans="1:12" s="110" customFormat="1" ht="21" customHeight="1">
      <c r="A68" s="138" t="s">
        <v>181</v>
      </c>
      <c r="B68" s="202" t="s">
        <v>171</v>
      </c>
      <c r="C68" s="152" t="s">
        <v>85</v>
      </c>
      <c r="D68" s="57" t="s">
        <v>269</v>
      </c>
      <c r="E68" s="58" t="s">
        <v>270</v>
      </c>
      <c r="F68" s="125" t="s">
        <v>699</v>
      </c>
      <c r="G68" s="93" t="s">
        <v>355</v>
      </c>
      <c r="H68" s="93">
        <v>18</v>
      </c>
      <c r="I68" s="94">
        <v>3.21</v>
      </c>
      <c r="J68" s="93" t="s">
        <v>700</v>
      </c>
      <c r="K68" s="193">
        <v>35726</v>
      </c>
      <c r="L68" s="192"/>
    </row>
    <row r="69" spans="1:12" s="19" customFormat="1" ht="21" customHeight="1">
      <c r="A69" s="100" t="s">
        <v>182</v>
      </c>
      <c r="B69" s="311" t="s">
        <v>171</v>
      </c>
      <c r="C69" s="152" t="s">
        <v>86</v>
      </c>
      <c r="D69" s="57" t="s">
        <v>307</v>
      </c>
      <c r="E69" s="58" t="s">
        <v>308</v>
      </c>
      <c r="F69" s="59" t="s">
        <v>309</v>
      </c>
      <c r="G69" s="3" t="s">
        <v>137</v>
      </c>
      <c r="H69" s="3">
        <v>18</v>
      </c>
      <c r="I69" s="5">
        <v>3.87</v>
      </c>
      <c r="J69" s="3" t="s">
        <v>364</v>
      </c>
      <c r="K69" s="187">
        <v>35670</v>
      </c>
      <c r="L69" s="95"/>
    </row>
    <row r="70" spans="1:12" s="19" customFormat="1" ht="21" customHeight="1">
      <c r="A70" s="100" t="s">
        <v>182</v>
      </c>
      <c r="B70" s="311" t="s">
        <v>171</v>
      </c>
      <c r="C70" s="152" t="s">
        <v>87</v>
      </c>
      <c r="D70" s="122" t="s">
        <v>316</v>
      </c>
      <c r="E70" s="58" t="s">
        <v>317</v>
      </c>
      <c r="F70" s="59" t="s">
        <v>326</v>
      </c>
      <c r="G70" s="3" t="s">
        <v>369</v>
      </c>
      <c r="H70" s="3">
        <v>18</v>
      </c>
      <c r="I70" s="5">
        <v>3.57</v>
      </c>
      <c r="J70" s="3" t="s">
        <v>370</v>
      </c>
      <c r="K70" s="187">
        <v>35625</v>
      </c>
      <c r="L70" s="95"/>
    </row>
    <row r="71" spans="1:12" s="326" customFormat="1" ht="21" customHeight="1">
      <c r="A71" s="316" t="s">
        <v>183</v>
      </c>
      <c r="B71" s="317" t="s">
        <v>171</v>
      </c>
      <c r="C71" s="318" t="s">
        <v>88</v>
      </c>
      <c r="D71" s="319" t="s">
        <v>387</v>
      </c>
      <c r="E71" s="320" t="s">
        <v>388</v>
      </c>
      <c r="F71" s="321" t="s">
        <v>389</v>
      </c>
      <c r="G71" s="322" t="s">
        <v>136</v>
      </c>
      <c r="H71" s="322">
        <v>17</v>
      </c>
      <c r="I71" s="323">
        <v>2.8</v>
      </c>
      <c r="J71" s="322" t="s">
        <v>390</v>
      </c>
      <c r="K71" s="324">
        <v>35903</v>
      </c>
      <c r="L71" s="325" t="s">
        <v>701</v>
      </c>
    </row>
    <row r="72" spans="1:12" s="19" customFormat="1" ht="21" customHeight="1">
      <c r="A72" s="100" t="s">
        <v>183</v>
      </c>
      <c r="B72" s="311" t="s">
        <v>171</v>
      </c>
      <c r="C72" s="152" t="s">
        <v>89</v>
      </c>
      <c r="D72" s="57" t="s">
        <v>391</v>
      </c>
      <c r="E72" s="58" t="s">
        <v>392</v>
      </c>
      <c r="F72" s="59" t="s">
        <v>393</v>
      </c>
      <c r="G72" s="18" t="s">
        <v>136</v>
      </c>
      <c r="H72" s="18">
        <v>16</v>
      </c>
      <c r="I72" s="54">
        <v>3.34</v>
      </c>
      <c r="J72" s="18" t="s">
        <v>394</v>
      </c>
      <c r="K72" s="190">
        <v>36290</v>
      </c>
      <c r="L72" s="192"/>
    </row>
    <row r="73" spans="1:12" s="178" customFormat="1" ht="21" customHeight="1">
      <c r="A73" s="203" t="s">
        <v>185</v>
      </c>
      <c r="B73" s="511" t="s">
        <v>169</v>
      </c>
      <c r="C73" s="243" t="s">
        <v>90</v>
      </c>
      <c r="D73" s="174" t="s">
        <v>601</v>
      </c>
      <c r="E73" s="175" t="s">
        <v>602</v>
      </c>
      <c r="F73" s="176" t="s">
        <v>603</v>
      </c>
      <c r="G73" s="168" t="s">
        <v>369</v>
      </c>
      <c r="H73" s="229" t="s">
        <v>414</v>
      </c>
      <c r="I73" s="210">
        <v>2.02</v>
      </c>
      <c r="J73" s="168" t="s">
        <v>604</v>
      </c>
      <c r="K73" s="204">
        <v>35256</v>
      </c>
      <c r="L73" s="177" t="s">
        <v>698</v>
      </c>
    </row>
    <row r="74" spans="1:12" s="19" customFormat="1" ht="21" customHeight="1">
      <c r="A74" s="100" t="s">
        <v>185</v>
      </c>
      <c r="B74" s="512"/>
      <c r="C74" s="152" t="s">
        <v>91</v>
      </c>
      <c r="D74" s="57" t="s">
        <v>605</v>
      </c>
      <c r="E74" s="58" t="s">
        <v>606</v>
      </c>
      <c r="F74" s="59" t="s">
        <v>603</v>
      </c>
      <c r="G74" s="18" t="s">
        <v>355</v>
      </c>
      <c r="H74" s="18">
        <v>17</v>
      </c>
      <c r="I74" s="54">
        <v>2.99</v>
      </c>
      <c r="J74" s="18" t="s">
        <v>607</v>
      </c>
      <c r="K74" s="185">
        <v>36021</v>
      </c>
      <c r="L74" s="192"/>
    </row>
    <row r="75" spans="1:12" s="19" customFormat="1" ht="21" customHeight="1">
      <c r="A75" s="100" t="s">
        <v>187</v>
      </c>
      <c r="B75" s="311" t="s">
        <v>171</v>
      </c>
      <c r="C75" s="152" t="s">
        <v>92</v>
      </c>
      <c r="D75" s="197" t="s">
        <v>341</v>
      </c>
      <c r="E75" s="198" t="s">
        <v>342</v>
      </c>
      <c r="F75" s="171" t="s">
        <v>353</v>
      </c>
      <c r="G75" s="171" t="s">
        <v>137</v>
      </c>
      <c r="H75" s="172">
        <v>18</v>
      </c>
      <c r="I75" s="180">
        <v>3.31</v>
      </c>
      <c r="J75" s="18" t="s">
        <v>518</v>
      </c>
      <c r="K75" s="190">
        <v>35489</v>
      </c>
      <c r="L75" s="21"/>
    </row>
    <row r="76" spans="1:12" s="19" customFormat="1" ht="21" customHeight="1">
      <c r="A76" s="100" t="s">
        <v>187</v>
      </c>
      <c r="B76" s="311" t="s">
        <v>171</v>
      </c>
      <c r="C76" s="152" t="s">
        <v>93</v>
      </c>
      <c r="D76" s="197" t="s">
        <v>638</v>
      </c>
      <c r="E76" s="198" t="s">
        <v>346</v>
      </c>
      <c r="F76" s="171" t="s">
        <v>352</v>
      </c>
      <c r="G76" s="171" t="s">
        <v>137</v>
      </c>
      <c r="H76" s="172">
        <v>18</v>
      </c>
      <c r="I76" s="54">
        <v>3.89</v>
      </c>
      <c r="J76" s="18" t="s">
        <v>519</v>
      </c>
      <c r="K76" s="190">
        <v>35673</v>
      </c>
      <c r="L76" s="21"/>
    </row>
    <row r="77" spans="1:12" s="19" customFormat="1" ht="21" customHeight="1">
      <c r="A77" s="100" t="s">
        <v>190</v>
      </c>
      <c r="B77" s="309" t="s">
        <v>169</v>
      </c>
      <c r="C77" s="152" t="s">
        <v>94</v>
      </c>
      <c r="D77" s="57" t="s">
        <v>458</v>
      </c>
      <c r="E77" s="58" t="s">
        <v>459</v>
      </c>
      <c r="F77" s="59" t="s">
        <v>471</v>
      </c>
      <c r="G77" s="18" t="s">
        <v>136</v>
      </c>
      <c r="H77" s="18">
        <v>17</v>
      </c>
      <c r="I77" s="54">
        <v>2.97</v>
      </c>
      <c r="J77" s="18" t="s">
        <v>472</v>
      </c>
      <c r="K77" s="190">
        <v>35905</v>
      </c>
      <c r="L77" s="145"/>
    </row>
    <row r="78" spans="1:12" s="19" customFormat="1" ht="21" customHeight="1">
      <c r="A78" s="100" t="s">
        <v>190</v>
      </c>
      <c r="B78" s="310"/>
      <c r="C78" s="152" t="s">
        <v>95</v>
      </c>
      <c r="D78" s="57" t="s">
        <v>460</v>
      </c>
      <c r="E78" s="58" t="s">
        <v>461</v>
      </c>
      <c r="F78" s="59" t="s">
        <v>471</v>
      </c>
      <c r="G78" s="18" t="s">
        <v>136</v>
      </c>
      <c r="H78" s="18">
        <v>17</v>
      </c>
      <c r="I78" s="180">
        <v>2.95</v>
      </c>
      <c r="J78" s="18" t="s">
        <v>473</v>
      </c>
      <c r="K78" s="190">
        <v>36074</v>
      </c>
      <c r="L78" s="145"/>
    </row>
    <row r="79" spans="1:12" s="19" customFormat="1" ht="21" customHeight="1">
      <c r="A79" s="100" t="s">
        <v>191</v>
      </c>
      <c r="B79" s="311" t="s">
        <v>171</v>
      </c>
      <c r="C79" s="152" t="s">
        <v>96</v>
      </c>
      <c r="D79" s="57" t="s">
        <v>434</v>
      </c>
      <c r="E79" s="58" t="s">
        <v>435</v>
      </c>
      <c r="F79" s="59" t="s">
        <v>422</v>
      </c>
      <c r="G79" s="18" t="s">
        <v>136</v>
      </c>
      <c r="H79" s="18">
        <v>17</v>
      </c>
      <c r="I79" s="54">
        <v>2.96</v>
      </c>
      <c r="J79" s="18" t="s">
        <v>436</v>
      </c>
      <c r="K79" s="190">
        <v>36076</v>
      </c>
      <c r="L79" s="21"/>
    </row>
    <row r="80" spans="1:12" s="239" customFormat="1" ht="21" customHeight="1">
      <c r="A80" s="230" t="s">
        <v>191</v>
      </c>
      <c r="B80" s="231"/>
      <c r="C80" s="152" t="s">
        <v>97</v>
      </c>
      <c r="D80" s="232" t="s">
        <v>628</v>
      </c>
      <c r="E80" s="233"/>
      <c r="F80" s="234"/>
      <c r="G80" s="235"/>
      <c r="H80" s="235"/>
      <c r="I80" s="236"/>
      <c r="J80" s="235"/>
      <c r="K80" s="237"/>
      <c r="L80" s="238"/>
    </row>
    <row r="81" spans="1:12" s="19" customFormat="1" ht="21" customHeight="1">
      <c r="A81" s="100" t="s">
        <v>192</v>
      </c>
      <c r="B81" s="309" t="s">
        <v>171</v>
      </c>
      <c r="C81" s="152" t="s">
        <v>98</v>
      </c>
      <c r="D81" s="57" t="s">
        <v>564</v>
      </c>
      <c r="E81" s="58" t="s">
        <v>565</v>
      </c>
      <c r="F81" s="59" t="s">
        <v>566</v>
      </c>
      <c r="G81" s="18" t="s">
        <v>137</v>
      </c>
      <c r="H81" s="18">
        <v>17</v>
      </c>
      <c r="I81" s="54">
        <v>3.23</v>
      </c>
      <c r="J81" s="18" t="s">
        <v>567</v>
      </c>
      <c r="K81" s="185">
        <v>35927</v>
      </c>
      <c r="L81" s="21"/>
    </row>
    <row r="82" spans="1:12" s="239" customFormat="1" ht="21" customHeight="1">
      <c r="A82" s="230" t="s">
        <v>192</v>
      </c>
      <c r="B82" s="240"/>
      <c r="C82" s="152" t="s">
        <v>99</v>
      </c>
      <c r="D82" s="232" t="s">
        <v>628</v>
      </c>
      <c r="E82" s="233"/>
      <c r="F82" s="234"/>
      <c r="G82" s="235"/>
      <c r="H82" s="235"/>
      <c r="I82" s="236"/>
      <c r="J82" s="235"/>
      <c r="K82" s="237"/>
      <c r="L82" s="238"/>
    </row>
    <row r="83" spans="1:12" s="19" customFormat="1" ht="21">
      <c r="A83" s="100" t="s">
        <v>193</v>
      </c>
      <c r="B83" s="312" t="s">
        <v>171</v>
      </c>
      <c r="C83" s="152" t="s">
        <v>100</v>
      </c>
      <c r="D83" s="57" t="s">
        <v>259</v>
      </c>
      <c r="E83" s="58" t="s">
        <v>260</v>
      </c>
      <c r="F83" s="59" t="s">
        <v>301</v>
      </c>
      <c r="G83" s="3" t="s">
        <v>138</v>
      </c>
      <c r="H83" s="3">
        <v>16</v>
      </c>
      <c r="I83" s="5">
        <v>2.97</v>
      </c>
      <c r="J83" s="3" t="s">
        <v>302</v>
      </c>
      <c r="K83" s="187">
        <v>36429</v>
      </c>
      <c r="L83" s="95"/>
    </row>
    <row r="84" spans="1:12" s="19" customFormat="1" ht="21">
      <c r="A84" s="100" t="s">
        <v>193</v>
      </c>
      <c r="B84" s="312" t="s">
        <v>171</v>
      </c>
      <c r="C84" s="152" t="s">
        <v>101</v>
      </c>
      <c r="D84" s="57" t="s">
        <v>261</v>
      </c>
      <c r="E84" s="58" t="s">
        <v>262</v>
      </c>
      <c r="F84" s="59" t="s">
        <v>303</v>
      </c>
      <c r="G84" s="3" t="s">
        <v>137</v>
      </c>
      <c r="H84" s="3">
        <v>18</v>
      </c>
      <c r="I84" s="5">
        <v>3.05</v>
      </c>
      <c r="J84" s="3" t="s">
        <v>304</v>
      </c>
      <c r="K84" s="187">
        <v>35606</v>
      </c>
      <c r="L84" s="95"/>
    </row>
    <row r="85" spans="1:12" s="178" customFormat="1" ht="21" customHeight="1">
      <c r="A85" s="203" t="s">
        <v>194</v>
      </c>
      <c r="B85" s="309" t="s">
        <v>169</v>
      </c>
      <c r="C85" s="152" t="s">
        <v>102</v>
      </c>
      <c r="D85" s="218" t="s">
        <v>531</v>
      </c>
      <c r="E85" s="175" t="s">
        <v>532</v>
      </c>
      <c r="F85" s="219" t="s">
        <v>523</v>
      </c>
      <c r="G85" s="168" t="s">
        <v>136</v>
      </c>
      <c r="H85" s="220">
        <v>17</v>
      </c>
      <c r="I85" s="220" t="s">
        <v>542</v>
      </c>
      <c r="J85" s="168" t="s">
        <v>543</v>
      </c>
      <c r="K85" s="221">
        <v>36042</v>
      </c>
      <c r="L85" s="209" t="s">
        <v>696</v>
      </c>
    </row>
    <row r="86" spans="1:12" s="19" customFormat="1" ht="21" customHeight="1">
      <c r="A86" s="100" t="s">
        <v>194</v>
      </c>
      <c r="B86" s="310"/>
      <c r="C86" s="152" t="s">
        <v>103</v>
      </c>
      <c r="D86" s="216" t="s">
        <v>539</v>
      </c>
      <c r="E86" s="217" t="s">
        <v>530</v>
      </c>
      <c r="F86" s="214" t="s">
        <v>523</v>
      </c>
      <c r="G86" s="3" t="s">
        <v>136</v>
      </c>
      <c r="H86" s="215">
        <v>18</v>
      </c>
      <c r="I86" s="215">
        <v>2.88</v>
      </c>
      <c r="J86" s="18" t="s">
        <v>544</v>
      </c>
      <c r="K86" s="190">
        <v>36059</v>
      </c>
      <c r="L86" s="123"/>
    </row>
    <row r="87" spans="1:12" s="19" customFormat="1" ht="21" customHeight="1">
      <c r="A87" s="100" t="s">
        <v>195</v>
      </c>
      <c r="B87" s="309" t="s">
        <v>169</v>
      </c>
      <c r="C87" s="152" t="s">
        <v>104</v>
      </c>
      <c r="D87" s="57" t="s">
        <v>489</v>
      </c>
      <c r="E87" s="58" t="s">
        <v>490</v>
      </c>
      <c r="F87" s="59" t="s">
        <v>491</v>
      </c>
      <c r="G87" s="18" t="s">
        <v>136</v>
      </c>
      <c r="H87" s="18">
        <v>17</v>
      </c>
      <c r="I87" s="54">
        <v>2.95</v>
      </c>
      <c r="J87" s="18" t="s">
        <v>492</v>
      </c>
      <c r="K87" s="185">
        <v>36090</v>
      </c>
      <c r="L87" s="145"/>
    </row>
    <row r="88" spans="1:12" s="19" customFormat="1" ht="21" customHeight="1">
      <c r="A88" s="100" t="s">
        <v>195</v>
      </c>
      <c r="B88" s="310"/>
      <c r="C88" s="152" t="s">
        <v>105</v>
      </c>
      <c r="D88" s="57" t="s">
        <v>493</v>
      </c>
      <c r="E88" s="58" t="s">
        <v>494</v>
      </c>
      <c r="F88" s="59" t="s">
        <v>491</v>
      </c>
      <c r="G88" s="18" t="s">
        <v>138</v>
      </c>
      <c r="H88" s="18">
        <v>16</v>
      </c>
      <c r="I88" s="54">
        <v>3.543</v>
      </c>
      <c r="J88" s="18" t="s">
        <v>495</v>
      </c>
      <c r="K88" s="185">
        <v>36346</v>
      </c>
      <c r="L88" s="145"/>
    </row>
    <row r="89" spans="1:12" s="178" customFormat="1" ht="21" customHeight="1">
      <c r="A89" s="203" t="s">
        <v>196</v>
      </c>
      <c r="B89" s="173" t="s">
        <v>171</v>
      </c>
      <c r="C89" s="152" t="s">
        <v>106</v>
      </c>
      <c r="D89" s="174" t="s">
        <v>285</v>
      </c>
      <c r="E89" s="175" t="s">
        <v>286</v>
      </c>
      <c r="F89" s="176" t="s">
        <v>412</v>
      </c>
      <c r="G89" s="168" t="s">
        <v>413</v>
      </c>
      <c r="H89" s="229" t="s">
        <v>414</v>
      </c>
      <c r="I89" s="20">
        <v>3.76</v>
      </c>
      <c r="J89" s="168" t="s">
        <v>415</v>
      </c>
      <c r="K89" s="204">
        <v>35432</v>
      </c>
      <c r="L89" s="177" t="s">
        <v>416</v>
      </c>
    </row>
    <row r="90" spans="1:12" s="19" customFormat="1" ht="21" customHeight="1">
      <c r="A90" s="100" t="s">
        <v>196</v>
      </c>
      <c r="B90" s="311" t="s">
        <v>171</v>
      </c>
      <c r="C90" s="152" t="s">
        <v>107</v>
      </c>
      <c r="D90" s="57" t="s">
        <v>640</v>
      </c>
      <c r="E90" s="58" t="s">
        <v>289</v>
      </c>
      <c r="F90" s="59" t="s">
        <v>400</v>
      </c>
      <c r="G90" s="18" t="s">
        <v>138</v>
      </c>
      <c r="H90" s="18">
        <v>16</v>
      </c>
      <c r="I90" s="54">
        <v>3.48</v>
      </c>
      <c r="J90" s="18" t="s">
        <v>417</v>
      </c>
      <c r="K90" s="185">
        <v>36463</v>
      </c>
      <c r="L90" s="95"/>
    </row>
    <row r="91" spans="1:12" s="19" customFormat="1" ht="21" customHeight="1">
      <c r="A91" s="100" t="s">
        <v>197</v>
      </c>
      <c r="B91" s="311" t="s">
        <v>171</v>
      </c>
      <c r="C91" s="152" t="s">
        <v>108</v>
      </c>
      <c r="D91" s="57" t="s">
        <v>587</v>
      </c>
      <c r="E91" s="58" t="s">
        <v>588</v>
      </c>
      <c r="F91" s="59" t="s">
        <v>589</v>
      </c>
      <c r="G91" s="18" t="s">
        <v>136</v>
      </c>
      <c r="H91" s="18">
        <v>17</v>
      </c>
      <c r="I91" s="54">
        <v>2.84</v>
      </c>
      <c r="J91" s="18" t="s">
        <v>590</v>
      </c>
      <c r="K91" s="190">
        <v>35890</v>
      </c>
      <c r="L91" s="95"/>
    </row>
    <row r="92" spans="1:12" s="239" customFormat="1" ht="21" customHeight="1">
      <c r="A92" s="230" t="s">
        <v>197</v>
      </c>
      <c r="B92" s="231" t="s">
        <v>180</v>
      </c>
      <c r="C92" s="152" t="s">
        <v>109</v>
      </c>
      <c r="D92" s="232" t="s">
        <v>628</v>
      </c>
      <c r="E92" s="233"/>
      <c r="F92" s="234"/>
      <c r="G92" s="235"/>
      <c r="H92" s="235"/>
      <c r="I92" s="241"/>
      <c r="J92" s="235"/>
      <c r="K92" s="242"/>
      <c r="L92" s="238"/>
    </row>
    <row r="93" spans="1:12" s="110" customFormat="1" ht="24" customHeight="1">
      <c r="A93" s="138" t="s">
        <v>181</v>
      </c>
      <c r="B93" s="202" t="s">
        <v>171</v>
      </c>
      <c r="C93" s="152" t="s">
        <v>110</v>
      </c>
      <c r="D93" s="57" t="s">
        <v>279</v>
      </c>
      <c r="E93" s="58" t="s">
        <v>272</v>
      </c>
      <c r="F93" s="59" t="s">
        <v>295</v>
      </c>
      <c r="G93" s="93" t="s">
        <v>136</v>
      </c>
      <c r="H93" s="93">
        <v>17</v>
      </c>
      <c r="I93" s="94">
        <v>3.96</v>
      </c>
      <c r="J93" s="93" t="s">
        <v>449</v>
      </c>
      <c r="K93" s="194">
        <v>35980</v>
      </c>
      <c r="L93" s="192"/>
    </row>
    <row r="94" spans="1:12" s="239" customFormat="1" ht="21" customHeight="1">
      <c r="A94" s="230" t="s">
        <v>181</v>
      </c>
      <c r="B94" s="231"/>
      <c r="C94" s="152" t="s">
        <v>111</v>
      </c>
      <c r="D94" s="232" t="s">
        <v>628</v>
      </c>
      <c r="E94" s="233"/>
      <c r="F94" s="234"/>
      <c r="G94" s="235"/>
      <c r="H94" s="235"/>
      <c r="I94" s="236"/>
      <c r="J94" s="235"/>
      <c r="K94" s="237"/>
      <c r="L94" s="238"/>
    </row>
    <row r="95" spans="1:12" s="239" customFormat="1" ht="21" customHeight="1">
      <c r="A95" s="230" t="s">
        <v>182</v>
      </c>
      <c r="B95" s="231" t="s">
        <v>171</v>
      </c>
      <c r="C95" s="152" t="s">
        <v>112</v>
      </c>
      <c r="D95" s="232" t="s">
        <v>628</v>
      </c>
      <c r="E95" s="233"/>
      <c r="F95" s="234"/>
      <c r="G95" s="235"/>
      <c r="H95" s="235"/>
      <c r="I95" s="236"/>
      <c r="J95" s="235"/>
      <c r="K95" s="242"/>
      <c r="L95" s="238"/>
    </row>
    <row r="96" spans="1:12" s="19" customFormat="1" ht="21" customHeight="1">
      <c r="A96" s="100" t="s">
        <v>182</v>
      </c>
      <c r="B96" s="311" t="s">
        <v>171</v>
      </c>
      <c r="C96" s="152" t="s">
        <v>113</v>
      </c>
      <c r="D96" s="122" t="s">
        <v>325</v>
      </c>
      <c r="E96" s="58" t="s">
        <v>368</v>
      </c>
      <c r="F96" s="59" t="s">
        <v>309</v>
      </c>
      <c r="G96" s="3" t="s">
        <v>138</v>
      </c>
      <c r="H96" s="3">
        <v>18</v>
      </c>
      <c r="I96" s="5">
        <v>3.58</v>
      </c>
      <c r="J96" s="3">
        <v>947619815</v>
      </c>
      <c r="K96" s="187">
        <v>35790</v>
      </c>
      <c r="L96" s="95"/>
    </row>
    <row r="97" spans="1:12" s="110" customFormat="1" ht="21" customHeight="1">
      <c r="A97" s="138" t="s">
        <v>187</v>
      </c>
      <c r="B97" s="202" t="s">
        <v>171</v>
      </c>
      <c r="C97" s="152" t="s">
        <v>114</v>
      </c>
      <c r="D97" s="246" t="s">
        <v>344</v>
      </c>
      <c r="E97" s="247" t="s">
        <v>345</v>
      </c>
      <c r="F97" s="248" t="s">
        <v>349</v>
      </c>
      <c r="G97" s="249" t="s">
        <v>355</v>
      </c>
      <c r="H97" s="250">
        <v>17</v>
      </c>
      <c r="I97" s="314">
        <v>2.75</v>
      </c>
      <c r="J97" s="93" t="s">
        <v>520</v>
      </c>
      <c r="K97" s="193">
        <v>36063</v>
      </c>
      <c r="L97" s="123"/>
    </row>
    <row r="98" spans="1:12" s="178" customFormat="1" ht="21" customHeight="1">
      <c r="A98" s="203" t="s">
        <v>187</v>
      </c>
      <c r="B98" s="173" t="s">
        <v>171</v>
      </c>
      <c r="C98" s="243" t="s">
        <v>115</v>
      </c>
      <c r="D98" s="206" t="s">
        <v>637</v>
      </c>
      <c r="E98" s="207" t="s">
        <v>347</v>
      </c>
      <c r="F98" s="208" t="s">
        <v>351</v>
      </c>
      <c r="G98" s="208" t="s">
        <v>356</v>
      </c>
      <c r="H98" s="211" t="s">
        <v>414</v>
      </c>
      <c r="I98" s="20">
        <v>3.78</v>
      </c>
      <c r="J98" s="168" t="s">
        <v>521</v>
      </c>
      <c r="K98" s="204">
        <v>35132</v>
      </c>
      <c r="L98" s="209" t="s">
        <v>697</v>
      </c>
    </row>
    <row r="99" spans="1:12" s="19" customFormat="1" ht="21" customHeight="1">
      <c r="A99" s="100" t="s">
        <v>190</v>
      </c>
      <c r="B99" s="309" t="s">
        <v>169</v>
      </c>
      <c r="C99" s="152" t="s">
        <v>116</v>
      </c>
      <c r="D99" s="57" t="s">
        <v>462</v>
      </c>
      <c r="E99" s="58" t="s">
        <v>463</v>
      </c>
      <c r="F99" s="59" t="s">
        <v>475</v>
      </c>
      <c r="G99" s="18" t="s">
        <v>136</v>
      </c>
      <c r="H99" s="18">
        <v>17</v>
      </c>
      <c r="I99" s="54">
        <v>3.51</v>
      </c>
      <c r="J99" s="18" t="s">
        <v>474</v>
      </c>
      <c r="K99" s="185">
        <v>36113</v>
      </c>
      <c r="L99" s="145"/>
    </row>
    <row r="100" spans="1:12" s="19" customFormat="1" ht="21" customHeight="1">
      <c r="A100" s="100" t="s">
        <v>190</v>
      </c>
      <c r="B100" s="310"/>
      <c r="C100" s="152" t="s">
        <v>117</v>
      </c>
      <c r="D100" s="57" t="s">
        <v>464</v>
      </c>
      <c r="E100" s="58" t="s">
        <v>639</v>
      </c>
      <c r="F100" s="59" t="s">
        <v>475</v>
      </c>
      <c r="G100" s="18" t="s">
        <v>138</v>
      </c>
      <c r="H100" s="18">
        <v>17</v>
      </c>
      <c r="I100" s="54">
        <v>3.17</v>
      </c>
      <c r="J100" s="18" t="s">
        <v>476</v>
      </c>
      <c r="K100" s="185">
        <v>36057</v>
      </c>
      <c r="L100" s="145"/>
    </row>
    <row r="101" spans="1:12" s="19" customFormat="1" ht="21" customHeight="1">
      <c r="A101" s="100" t="s">
        <v>191</v>
      </c>
      <c r="B101" s="311" t="s">
        <v>171</v>
      </c>
      <c r="C101" s="152" t="s">
        <v>118</v>
      </c>
      <c r="D101" s="57" t="s">
        <v>437</v>
      </c>
      <c r="E101" s="58" t="s">
        <v>438</v>
      </c>
      <c r="F101" s="59" t="s">
        <v>429</v>
      </c>
      <c r="G101" s="18" t="s">
        <v>137</v>
      </c>
      <c r="H101" s="18">
        <v>18</v>
      </c>
      <c r="I101" s="54">
        <v>3.9</v>
      </c>
      <c r="J101" s="18" t="s">
        <v>439</v>
      </c>
      <c r="K101" s="185">
        <v>35591</v>
      </c>
      <c r="L101" s="21"/>
    </row>
    <row r="102" spans="1:12" s="239" customFormat="1" ht="21" customHeight="1">
      <c r="A102" s="230" t="s">
        <v>191</v>
      </c>
      <c r="B102" s="231"/>
      <c r="C102" s="152" t="s">
        <v>119</v>
      </c>
      <c r="D102" s="232" t="s">
        <v>628</v>
      </c>
      <c r="E102" s="233"/>
      <c r="F102" s="234"/>
      <c r="G102" s="235"/>
      <c r="H102" s="235"/>
      <c r="I102" s="236"/>
      <c r="J102" s="235"/>
      <c r="K102" s="237"/>
      <c r="L102" s="238"/>
    </row>
    <row r="103" spans="1:12" s="19" customFormat="1" ht="21">
      <c r="A103" s="100" t="s">
        <v>193</v>
      </c>
      <c r="B103" s="312" t="s">
        <v>171</v>
      </c>
      <c r="C103" s="152" t="s">
        <v>120</v>
      </c>
      <c r="D103" s="57" t="s">
        <v>263</v>
      </c>
      <c r="E103" s="58" t="s">
        <v>264</v>
      </c>
      <c r="F103" s="59" t="s">
        <v>292</v>
      </c>
      <c r="G103" s="3" t="s">
        <v>158</v>
      </c>
      <c r="H103" s="3">
        <v>15</v>
      </c>
      <c r="I103" s="5">
        <v>3.01</v>
      </c>
      <c r="J103" s="3" t="s">
        <v>305</v>
      </c>
      <c r="K103" s="187">
        <v>36731</v>
      </c>
      <c r="L103" s="95"/>
    </row>
    <row r="104" spans="1:12" s="19" customFormat="1" ht="21">
      <c r="A104" s="100" t="s">
        <v>193</v>
      </c>
      <c r="B104" s="312" t="s">
        <v>171</v>
      </c>
      <c r="C104" s="152" t="s">
        <v>121</v>
      </c>
      <c r="D104" s="57" t="s">
        <v>265</v>
      </c>
      <c r="E104" s="58" t="s">
        <v>266</v>
      </c>
      <c r="F104" s="59" t="s">
        <v>292</v>
      </c>
      <c r="G104" s="3" t="s">
        <v>137</v>
      </c>
      <c r="H104" s="3">
        <v>18</v>
      </c>
      <c r="I104" s="5">
        <v>3.42</v>
      </c>
      <c r="J104" s="3" t="s">
        <v>306</v>
      </c>
      <c r="K104" s="187">
        <v>35783</v>
      </c>
      <c r="L104" s="95"/>
    </row>
    <row r="105" spans="1:12" s="19" customFormat="1" ht="21">
      <c r="A105" s="100" t="s">
        <v>194</v>
      </c>
      <c r="B105" s="511" t="s">
        <v>169</v>
      </c>
      <c r="C105" s="152" t="s">
        <v>122</v>
      </c>
      <c r="D105" s="216" t="s">
        <v>533</v>
      </c>
      <c r="E105" s="217" t="s">
        <v>534</v>
      </c>
      <c r="F105" s="214" t="s">
        <v>546</v>
      </c>
      <c r="G105" s="3" t="s">
        <v>158</v>
      </c>
      <c r="H105" s="215">
        <v>15</v>
      </c>
      <c r="I105" s="215">
        <v>3.45</v>
      </c>
      <c r="J105" s="18" t="s">
        <v>548</v>
      </c>
      <c r="K105" s="185">
        <v>36081</v>
      </c>
      <c r="L105" s="145" t="s">
        <v>180</v>
      </c>
    </row>
    <row r="106" spans="1:12" s="19" customFormat="1" ht="21">
      <c r="A106" s="100" t="s">
        <v>194</v>
      </c>
      <c r="B106" s="512"/>
      <c r="C106" s="152" t="s">
        <v>123</v>
      </c>
      <c r="D106" s="216" t="s">
        <v>536</v>
      </c>
      <c r="E106" s="217" t="s">
        <v>535</v>
      </c>
      <c r="F106" s="214" t="s">
        <v>546</v>
      </c>
      <c r="G106" s="3" t="s">
        <v>136</v>
      </c>
      <c r="H106" s="215">
        <v>18</v>
      </c>
      <c r="I106" s="215">
        <v>2.79</v>
      </c>
      <c r="J106" s="18" t="s">
        <v>547</v>
      </c>
      <c r="K106" s="185">
        <v>35599</v>
      </c>
      <c r="L106" s="145"/>
    </row>
    <row r="107" spans="1:12" s="239" customFormat="1" ht="21">
      <c r="A107" s="230" t="s">
        <v>196</v>
      </c>
      <c r="B107" s="231" t="s">
        <v>171</v>
      </c>
      <c r="C107" s="152" t="s">
        <v>124</v>
      </c>
      <c r="D107" s="232" t="s">
        <v>628</v>
      </c>
      <c r="E107" s="233"/>
      <c r="F107" s="234"/>
      <c r="G107" s="235"/>
      <c r="H107" s="235"/>
      <c r="I107" s="236"/>
      <c r="J107" s="235"/>
      <c r="K107" s="237"/>
      <c r="L107" s="238"/>
    </row>
    <row r="108" spans="1:12" s="19" customFormat="1" ht="21">
      <c r="A108" s="100" t="s">
        <v>196</v>
      </c>
      <c r="B108" s="311" t="s">
        <v>171</v>
      </c>
      <c r="C108" s="152" t="s">
        <v>125</v>
      </c>
      <c r="D108" s="57" t="s">
        <v>282</v>
      </c>
      <c r="E108" s="58" t="s">
        <v>283</v>
      </c>
      <c r="F108" s="59" t="s">
        <v>412</v>
      </c>
      <c r="G108" s="18" t="s">
        <v>413</v>
      </c>
      <c r="H108" s="18">
        <v>18</v>
      </c>
      <c r="I108" s="54">
        <v>3.19</v>
      </c>
      <c r="J108" s="18" t="s">
        <v>419</v>
      </c>
      <c r="K108" s="185">
        <v>35507</v>
      </c>
      <c r="L108" s="145"/>
    </row>
    <row r="109" spans="1:12" s="239" customFormat="1" ht="21">
      <c r="A109" s="230" t="s">
        <v>182</v>
      </c>
      <c r="B109" s="231"/>
      <c r="C109" s="152" t="s">
        <v>126</v>
      </c>
      <c r="D109" s="232" t="s">
        <v>628</v>
      </c>
      <c r="E109" s="233"/>
      <c r="F109" s="234"/>
      <c r="G109" s="235"/>
      <c r="H109" s="235"/>
      <c r="I109" s="236"/>
      <c r="J109" s="235"/>
      <c r="K109" s="237"/>
      <c r="L109" s="238"/>
    </row>
    <row r="110" spans="1:12" s="110" customFormat="1" ht="21">
      <c r="A110" s="138" t="s">
        <v>182</v>
      </c>
      <c r="B110" s="202" t="s">
        <v>171</v>
      </c>
      <c r="C110" s="152" t="s">
        <v>127</v>
      </c>
      <c r="D110" s="122" t="s">
        <v>314</v>
      </c>
      <c r="E110" s="137" t="s">
        <v>315</v>
      </c>
      <c r="F110" s="125" t="s">
        <v>324</v>
      </c>
      <c r="G110" s="93" t="s">
        <v>138</v>
      </c>
      <c r="H110" s="93">
        <v>15</v>
      </c>
      <c r="I110" s="94">
        <v>3.26</v>
      </c>
      <c r="J110" s="93" t="s">
        <v>367</v>
      </c>
      <c r="K110" s="194">
        <v>36594</v>
      </c>
      <c r="L110" s="192"/>
    </row>
    <row r="111" spans="1:12" s="19" customFormat="1" ht="21">
      <c r="A111" s="100" t="s">
        <v>191</v>
      </c>
      <c r="B111" s="311" t="s">
        <v>171</v>
      </c>
      <c r="C111" s="152" t="s">
        <v>128</v>
      </c>
      <c r="D111" s="57" t="s">
        <v>440</v>
      </c>
      <c r="E111" s="58" t="s">
        <v>441</v>
      </c>
      <c r="F111" s="59" t="s">
        <v>429</v>
      </c>
      <c r="G111" s="18" t="s">
        <v>136</v>
      </c>
      <c r="H111" s="18">
        <v>16</v>
      </c>
      <c r="I111" s="54">
        <v>3.17</v>
      </c>
      <c r="J111" s="18" t="s">
        <v>442</v>
      </c>
      <c r="K111" s="185">
        <v>36259</v>
      </c>
      <c r="L111" s="21"/>
    </row>
    <row r="112" spans="1:12" s="239" customFormat="1" ht="21">
      <c r="A112" s="230" t="s">
        <v>191</v>
      </c>
      <c r="B112" s="231"/>
      <c r="C112" s="152" t="s">
        <v>129</v>
      </c>
      <c r="D112" s="232" t="s">
        <v>628</v>
      </c>
      <c r="E112" s="233"/>
      <c r="F112" s="234"/>
      <c r="G112" s="235"/>
      <c r="H112" s="235"/>
      <c r="I112" s="236"/>
      <c r="J112" s="235"/>
      <c r="K112" s="237"/>
      <c r="L112" s="238"/>
    </row>
    <row r="113" spans="1:12" s="239" customFormat="1" ht="21">
      <c r="A113" s="230" t="s">
        <v>196</v>
      </c>
      <c r="B113" s="240"/>
      <c r="C113" s="152" t="s">
        <v>130</v>
      </c>
      <c r="D113" s="232" t="s">
        <v>628</v>
      </c>
      <c r="E113" s="233"/>
      <c r="F113" s="234"/>
      <c r="G113" s="235"/>
      <c r="H113" s="235"/>
      <c r="I113" s="236"/>
      <c r="J113" s="235"/>
      <c r="K113" s="237"/>
      <c r="L113" s="238"/>
    </row>
    <row r="114" spans="1:12" s="110" customFormat="1" ht="21">
      <c r="A114" s="138" t="s">
        <v>196</v>
      </c>
      <c r="B114" s="202" t="s">
        <v>171</v>
      </c>
      <c r="C114" s="152" t="s">
        <v>131</v>
      </c>
      <c r="D114" s="122" t="s">
        <v>280</v>
      </c>
      <c r="E114" s="137" t="s">
        <v>281</v>
      </c>
      <c r="F114" s="125" t="s">
        <v>399</v>
      </c>
      <c r="G114" s="93" t="s">
        <v>136</v>
      </c>
      <c r="H114" s="93">
        <v>17</v>
      </c>
      <c r="I114" s="94">
        <v>3.45</v>
      </c>
      <c r="J114" s="93" t="s">
        <v>418</v>
      </c>
      <c r="K114" s="193">
        <v>36144</v>
      </c>
      <c r="L114" s="192"/>
    </row>
    <row r="115" spans="1:12" s="178" customFormat="1" ht="21">
      <c r="A115" s="203" t="s">
        <v>189</v>
      </c>
      <c r="B115" s="173" t="s">
        <v>171</v>
      </c>
      <c r="C115" s="243" t="s">
        <v>132</v>
      </c>
      <c r="D115" s="174" t="s">
        <v>644</v>
      </c>
      <c r="E115" s="175" t="s">
        <v>645</v>
      </c>
      <c r="F115" s="176" t="s">
        <v>646</v>
      </c>
      <c r="G115" s="168" t="s">
        <v>136</v>
      </c>
      <c r="H115" s="168">
        <v>17</v>
      </c>
      <c r="I115" s="210" t="s">
        <v>652</v>
      </c>
      <c r="J115" s="168" t="s">
        <v>647</v>
      </c>
      <c r="K115" s="221">
        <v>36020</v>
      </c>
      <c r="L115" s="209" t="s">
        <v>691</v>
      </c>
    </row>
    <row r="116" spans="1:12" s="178" customFormat="1" ht="21">
      <c r="A116" s="203" t="s">
        <v>189</v>
      </c>
      <c r="B116" s="173" t="s">
        <v>171</v>
      </c>
      <c r="C116" s="243" t="s">
        <v>133</v>
      </c>
      <c r="D116" s="174" t="s">
        <v>648</v>
      </c>
      <c r="E116" s="175" t="s">
        <v>649</v>
      </c>
      <c r="F116" s="176" t="s">
        <v>650</v>
      </c>
      <c r="G116" s="168" t="s">
        <v>136</v>
      </c>
      <c r="H116" s="168">
        <v>17</v>
      </c>
      <c r="I116" s="210" t="s">
        <v>690</v>
      </c>
      <c r="J116" s="168" t="s">
        <v>651</v>
      </c>
      <c r="K116" s="221">
        <v>36081</v>
      </c>
      <c r="L116" s="209" t="s">
        <v>691</v>
      </c>
    </row>
    <row r="117" spans="1:12" s="19" customFormat="1" ht="21">
      <c r="A117" s="100" t="s">
        <v>188</v>
      </c>
      <c r="B117" s="311" t="s">
        <v>171</v>
      </c>
      <c r="C117" s="152" t="s">
        <v>653</v>
      </c>
      <c r="D117" s="57" t="s">
        <v>661</v>
      </c>
      <c r="E117" s="58" t="s">
        <v>662</v>
      </c>
      <c r="F117" s="59" t="s">
        <v>663</v>
      </c>
      <c r="G117" s="18" t="s">
        <v>354</v>
      </c>
      <c r="H117" s="18">
        <v>17</v>
      </c>
      <c r="I117" s="54">
        <v>2.84</v>
      </c>
      <c r="J117" s="18" t="s">
        <v>664</v>
      </c>
      <c r="K117" s="185">
        <v>35878</v>
      </c>
      <c r="L117" s="192"/>
    </row>
    <row r="118" spans="1:12" s="178" customFormat="1" ht="21">
      <c r="A118" s="203" t="s">
        <v>188</v>
      </c>
      <c r="B118" s="173" t="s">
        <v>171</v>
      </c>
      <c r="C118" s="173" t="s">
        <v>654</v>
      </c>
      <c r="D118" s="174" t="s">
        <v>665</v>
      </c>
      <c r="E118" s="175" t="s">
        <v>670</v>
      </c>
      <c r="F118" s="176" t="s">
        <v>663</v>
      </c>
      <c r="G118" s="168" t="s">
        <v>413</v>
      </c>
      <c r="H118" s="229" t="s">
        <v>414</v>
      </c>
      <c r="I118" s="20">
        <v>3.16</v>
      </c>
      <c r="J118" s="168" t="s">
        <v>666</v>
      </c>
      <c r="K118" s="204">
        <v>35264</v>
      </c>
      <c r="L118" s="177" t="s">
        <v>693</v>
      </c>
    </row>
    <row r="119" spans="1:12" s="239" customFormat="1" ht="21">
      <c r="A119" s="230" t="s">
        <v>188</v>
      </c>
      <c r="B119" s="231" t="s">
        <v>171</v>
      </c>
      <c r="C119" s="173" t="s">
        <v>671</v>
      </c>
      <c r="D119" s="232" t="s">
        <v>628</v>
      </c>
      <c r="E119" s="233"/>
      <c r="F119" s="234"/>
      <c r="G119" s="235"/>
      <c r="H119" s="235"/>
      <c r="I119" s="236"/>
      <c r="J119" s="235"/>
      <c r="K119" s="237"/>
      <c r="L119" s="238"/>
    </row>
    <row r="120" spans="1:12" s="110" customFormat="1" ht="21">
      <c r="A120" s="138" t="s">
        <v>188</v>
      </c>
      <c r="B120" s="202" t="s">
        <v>171</v>
      </c>
      <c r="C120" s="173" t="s">
        <v>672</v>
      </c>
      <c r="D120" s="122" t="s">
        <v>667</v>
      </c>
      <c r="E120" s="137" t="s">
        <v>668</v>
      </c>
      <c r="F120" s="125" t="s">
        <v>659</v>
      </c>
      <c r="G120" s="93" t="s">
        <v>136</v>
      </c>
      <c r="H120" s="167">
        <v>16</v>
      </c>
      <c r="I120" s="94">
        <v>3.25</v>
      </c>
      <c r="J120" s="93" t="s">
        <v>669</v>
      </c>
      <c r="K120" s="193">
        <v>36434</v>
      </c>
      <c r="L120" s="192"/>
    </row>
    <row r="121" spans="1:12" s="239" customFormat="1" ht="21">
      <c r="A121" s="230" t="s">
        <v>186</v>
      </c>
      <c r="B121" s="231" t="s">
        <v>171</v>
      </c>
      <c r="C121" s="231" t="s">
        <v>679</v>
      </c>
      <c r="D121" s="232" t="s">
        <v>628</v>
      </c>
      <c r="E121" s="233"/>
      <c r="F121" s="234"/>
      <c r="G121" s="235"/>
      <c r="H121" s="235"/>
      <c r="I121" s="236"/>
      <c r="J121" s="235"/>
      <c r="K121" s="237"/>
      <c r="L121" s="238"/>
    </row>
    <row r="122" spans="1:12" s="263" customFormat="1" ht="21">
      <c r="A122" s="261" t="s">
        <v>186</v>
      </c>
      <c r="B122" s="254" t="s">
        <v>171</v>
      </c>
      <c r="C122" s="255" t="s">
        <v>680</v>
      </c>
      <c r="D122" s="256" t="s">
        <v>328</v>
      </c>
      <c r="E122" s="257" t="s">
        <v>329</v>
      </c>
      <c r="F122" s="258" t="s">
        <v>501</v>
      </c>
      <c r="G122" s="259" t="s">
        <v>138</v>
      </c>
      <c r="H122" s="259">
        <v>17</v>
      </c>
      <c r="I122" s="260">
        <v>3.15</v>
      </c>
      <c r="J122" s="259" t="s">
        <v>502</v>
      </c>
      <c r="K122" s="262">
        <v>36179</v>
      </c>
      <c r="L122" s="192"/>
    </row>
    <row r="123" spans="4:9" ht="21">
      <c r="D123" s="212"/>
      <c r="E123" s="112"/>
      <c r="F123" s="212"/>
      <c r="G123" s="87"/>
      <c r="H123" s="213"/>
      <c r="I123" s="213"/>
    </row>
  </sheetData>
  <sheetProtection/>
  <autoFilter ref="A4:L122"/>
  <mergeCells count="18">
    <mergeCell ref="A1:L1"/>
    <mergeCell ref="A2:J2"/>
    <mergeCell ref="D3:E3"/>
    <mergeCell ref="K3:K4"/>
    <mergeCell ref="L3:L4"/>
    <mergeCell ref="B63:B64"/>
    <mergeCell ref="B23:B24"/>
    <mergeCell ref="B25:B26"/>
    <mergeCell ref="D28:E28"/>
    <mergeCell ref="B29:B30"/>
    <mergeCell ref="B21:B22"/>
    <mergeCell ref="B105:B106"/>
    <mergeCell ref="B35:B36"/>
    <mergeCell ref="B51:B52"/>
    <mergeCell ref="B53:B54"/>
    <mergeCell ref="B55:B56"/>
    <mergeCell ref="B73:B74"/>
    <mergeCell ref="B31:B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R80"/>
  <sheetViews>
    <sheetView zoomScalePageLayoutView="0" workbookViewId="0" topLeftCell="A1">
      <selection activeCell="M39" sqref="M39"/>
    </sheetView>
  </sheetViews>
  <sheetFormatPr defaultColWidth="9.140625" defaultRowHeight="12.75"/>
  <cols>
    <col min="1" max="1" width="3.28125" style="301" customWidth="1"/>
    <col min="2" max="2" width="12.140625" style="300" customWidth="1"/>
    <col min="3" max="3" width="5.7109375" style="301" customWidth="1"/>
    <col min="4" max="4" width="6.140625" style="301" customWidth="1"/>
    <col min="5" max="5" width="5.7109375" style="301" customWidth="1"/>
    <col min="6" max="6" width="5.57421875" style="293" customWidth="1"/>
    <col min="7" max="7" width="2.57421875" style="293" customWidth="1"/>
    <col min="8" max="8" width="3.421875" style="293" customWidth="1"/>
    <col min="9" max="11" width="9.140625" style="293" customWidth="1"/>
    <col min="12" max="12" width="22.00390625" style="293" customWidth="1"/>
    <col min="13" max="13" width="17.28125" style="293" customWidth="1"/>
    <col min="14" max="16384" width="9.140625" style="293" customWidth="1"/>
  </cols>
  <sheetData>
    <row r="1" spans="1:14" s="24" customFormat="1" ht="19.5" customHeight="1">
      <c r="A1" s="590" t="s">
        <v>248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285"/>
      <c r="N1" s="150"/>
    </row>
    <row r="2" spans="1:14" s="24" customFormat="1" ht="19.5" customHeight="1">
      <c r="A2" s="590" t="s">
        <v>803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285"/>
      <c r="N2" s="286"/>
    </row>
    <row r="3" spans="1:14" s="24" customFormat="1" ht="19.5" customHeigh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285"/>
      <c r="N3" s="286"/>
    </row>
    <row r="4" spans="1:14" s="24" customFormat="1" ht="19.5" customHeight="1">
      <c r="A4" s="525" t="s">
        <v>15</v>
      </c>
      <c r="B4" s="525" t="s">
        <v>3</v>
      </c>
      <c r="C4" s="591" t="s">
        <v>159</v>
      </c>
      <c r="D4" s="591"/>
      <c r="E4" s="592"/>
      <c r="F4" s="330" t="s">
        <v>139</v>
      </c>
      <c r="G4" s="96"/>
      <c r="H4" s="150"/>
      <c r="I4" s="150"/>
      <c r="J4" s="150"/>
      <c r="K4" s="150"/>
      <c r="L4" s="150"/>
      <c r="M4" s="150"/>
      <c r="N4" s="150"/>
    </row>
    <row r="5" spans="1:8" s="24" customFormat="1" ht="19.5" customHeight="1">
      <c r="A5" s="525"/>
      <c r="B5" s="525"/>
      <c r="C5" s="330" t="s">
        <v>135</v>
      </c>
      <c r="D5" s="330" t="s">
        <v>143</v>
      </c>
      <c r="E5" s="330" t="s">
        <v>144</v>
      </c>
      <c r="F5" s="330" t="s">
        <v>140</v>
      </c>
      <c r="G5" s="96"/>
      <c r="H5" s="275" t="s">
        <v>160</v>
      </c>
    </row>
    <row r="6" spans="1:13" s="24" customFormat="1" ht="19.5" customHeight="1">
      <c r="A6" s="330">
        <v>1</v>
      </c>
      <c r="B6" s="287" t="s">
        <v>181</v>
      </c>
      <c r="C6" s="288" t="s">
        <v>145</v>
      </c>
      <c r="D6" s="288">
        <v>4</v>
      </c>
      <c r="E6" s="288">
        <v>4</v>
      </c>
      <c r="F6" s="288">
        <v>40</v>
      </c>
      <c r="G6" s="96"/>
      <c r="H6" s="477" t="s">
        <v>145</v>
      </c>
      <c r="I6" s="150" t="s">
        <v>1081</v>
      </c>
      <c r="J6" s="280"/>
      <c r="K6" s="475"/>
      <c r="L6" s="280"/>
      <c r="M6" s="280"/>
    </row>
    <row r="7" spans="1:11" s="24" customFormat="1" ht="19.5" customHeight="1">
      <c r="A7" s="330">
        <v>2</v>
      </c>
      <c r="B7" s="289" t="s">
        <v>182</v>
      </c>
      <c r="C7" s="288">
        <v>4</v>
      </c>
      <c r="D7" s="290" t="s">
        <v>145</v>
      </c>
      <c r="E7" s="290" t="s">
        <v>145</v>
      </c>
      <c r="F7" s="290">
        <v>100</v>
      </c>
      <c r="G7" s="96"/>
      <c r="I7" s="24" t="s">
        <v>1082</v>
      </c>
      <c r="K7" s="465"/>
    </row>
    <row r="8" spans="1:12" s="24" customFormat="1" ht="19.5" customHeight="1">
      <c r="A8" s="330">
        <v>3</v>
      </c>
      <c r="B8" s="289" t="s">
        <v>183</v>
      </c>
      <c r="C8" s="288" t="s">
        <v>145</v>
      </c>
      <c r="D8" s="288">
        <v>3</v>
      </c>
      <c r="E8" s="288">
        <v>4</v>
      </c>
      <c r="F8" s="288">
        <v>25</v>
      </c>
      <c r="G8" s="96"/>
      <c r="H8" s="275" t="s">
        <v>161</v>
      </c>
      <c r="I8" s="278"/>
      <c r="J8" s="278"/>
      <c r="K8" s="278"/>
      <c r="L8" s="281"/>
    </row>
    <row r="9" spans="1:12" s="24" customFormat="1" ht="19.5" customHeight="1">
      <c r="A9" s="330">
        <v>4</v>
      </c>
      <c r="B9" s="287" t="s">
        <v>184</v>
      </c>
      <c r="C9" s="288">
        <v>1</v>
      </c>
      <c r="D9" s="288" t="s">
        <v>145</v>
      </c>
      <c r="E9" s="288" t="s">
        <v>145</v>
      </c>
      <c r="F9" s="288">
        <v>15</v>
      </c>
      <c r="G9" s="96"/>
      <c r="H9" s="477" t="s">
        <v>145</v>
      </c>
      <c r="I9" s="24" t="s">
        <v>1196</v>
      </c>
      <c r="L9" s="465"/>
    </row>
    <row r="10" spans="1:8" s="24" customFormat="1" ht="19.5" customHeight="1">
      <c r="A10" s="330">
        <v>5</v>
      </c>
      <c r="B10" s="287" t="s">
        <v>185</v>
      </c>
      <c r="C10" s="165">
        <v>2</v>
      </c>
      <c r="D10" s="165" t="s">
        <v>145</v>
      </c>
      <c r="E10" s="165">
        <v>2</v>
      </c>
      <c r="F10" s="288">
        <v>20</v>
      </c>
      <c r="G10" s="96"/>
      <c r="H10" s="275" t="s">
        <v>162</v>
      </c>
    </row>
    <row r="11" spans="1:12" s="24" customFormat="1" ht="19.5" customHeight="1">
      <c r="A11" s="330">
        <v>6</v>
      </c>
      <c r="B11" s="287" t="s">
        <v>186</v>
      </c>
      <c r="C11" s="288" t="s">
        <v>145</v>
      </c>
      <c r="D11" s="288">
        <v>4</v>
      </c>
      <c r="E11" s="288">
        <v>1</v>
      </c>
      <c r="F11" s="288">
        <v>20</v>
      </c>
      <c r="G11" s="96"/>
      <c r="H11" s="468" t="s">
        <v>145</v>
      </c>
      <c r="I11" s="464" t="s">
        <v>1013</v>
      </c>
      <c r="J11" s="475"/>
      <c r="K11" s="475"/>
      <c r="L11" s="475"/>
    </row>
    <row r="12" spans="1:13" s="24" customFormat="1" ht="19.5" customHeight="1">
      <c r="A12" s="330">
        <v>7</v>
      </c>
      <c r="B12" s="287" t="s">
        <v>187</v>
      </c>
      <c r="C12" s="288" t="s">
        <v>145</v>
      </c>
      <c r="D12" s="288">
        <v>4</v>
      </c>
      <c r="E12" s="288">
        <v>4</v>
      </c>
      <c r="F12" s="288">
        <v>40</v>
      </c>
      <c r="G12" s="96"/>
      <c r="H12" s="465"/>
      <c r="I12" s="465" t="s">
        <v>246</v>
      </c>
      <c r="J12" s="465"/>
      <c r="K12" s="465"/>
      <c r="L12" s="465"/>
      <c r="M12" s="280"/>
    </row>
    <row r="13" spans="1:12" s="24" customFormat="1" ht="19.5" customHeight="1">
      <c r="A13" s="330">
        <v>8</v>
      </c>
      <c r="B13" s="287" t="s">
        <v>188</v>
      </c>
      <c r="C13" s="288" t="s">
        <v>145</v>
      </c>
      <c r="D13" s="288">
        <v>4</v>
      </c>
      <c r="E13" s="288">
        <v>2</v>
      </c>
      <c r="F13" s="288">
        <v>30</v>
      </c>
      <c r="G13" s="96"/>
      <c r="H13" s="468" t="s">
        <v>145</v>
      </c>
      <c r="I13" s="593" t="s">
        <v>250</v>
      </c>
      <c r="J13" s="593"/>
      <c r="K13" s="593"/>
      <c r="L13" s="593"/>
    </row>
    <row r="14" spans="1:12" s="24" customFormat="1" ht="19.5" customHeight="1">
      <c r="A14" s="330">
        <v>9</v>
      </c>
      <c r="B14" s="289" t="s">
        <v>189</v>
      </c>
      <c r="C14" s="292"/>
      <c r="D14" s="292">
        <v>4</v>
      </c>
      <c r="E14" s="292">
        <v>4</v>
      </c>
      <c r="F14" s="291"/>
      <c r="H14" s="465"/>
      <c r="I14" s="465" t="s">
        <v>249</v>
      </c>
      <c r="J14" s="465"/>
      <c r="K14" s="465"/>
      <c r="L14" s="465"/>
    </row>
    <row r="15" spans="1:12" s="24" customFormat="1" ht="19.5" customHeight="1">
      <c r="A15" s="330">
        <v>10</v>
      </c>
      <c r="B15" s="287" t="s">
        <v>190</v>
      </c>
      <c r="C15" s="292">
        <v>4</v>
      </c>
      <c r="D15" s="292" t="s">
        <v>145</v>
      </c>
      <c r="E15" s="292" t="s">
        <v>145</v>
      </c>
      <c r="F15" s="291">
        <v>50</v>
      </c>
      <c r="H15" s="476"/>
      <c r="I15" s="465" t="s">
        <v>247</v>
      </c>
      <c r="J15" s="465"/>
      <c r="K15" s="465"/>
      <c r="L15" s="465"/>
    </row>
    <row r="16" spans="1:13" s="24" customFormat="1" ht="19.5" customHeight="1">
      <c r="A16" s="330">
        <v>11</v>
      </c>
      <c r="B16" s="287" t="s">
        <v>191</v>
      </c>
      <c r="C16" s="288">
        <v>2</v>
      </c>
      <c r="D16" s="288" t="s">
        <v>145</v>
      </c>
      <c r="E16" s="288">
        <v>1</v>
      </c>
      <c r="F16" s="288">
        <v>20</v>
      </c>
      <c r="H16" s="275" t="s">
        <v>632</v>
      </c>
      <c r="M16" s="279"/>
    </row>
    <row r="17" spans="1:13" s="279" customFormat="1" ht="19.5" customHeight="1">
      <c r="A17" s="330">
        <v>12</v>
      </c>
      <c r="B17" s="287" t="s">
        <v>192</v>
      </c>
      <c r="C17" s="288">
        <v>3</v>
      </c>
      <c r="D17" s="288" t="s">
        <v>145</v>
      </c>
      <c r="E17" s="288">
        <v>1</v>
      </c>
      <c r="F17" s="288"/>
      <c r="H17" s="477" t="s">
        <v>145</v>
      </c>
      <c r="I17" s="24" t="s">
        <v>1083</v>
      </c>
      <c r="J17" s="277"/>
      <c r="K17" s="277"/>
      <c r="L17" s="277"/>
      <c r="M17" s="24"/>
    </row>
    <row r="18" spans="1:13" s="24" customFormat="1" ht="19.5" customHeight="1">
      <c r="A18" s="330">
        <v>13</v>
      </c>
      <c r="B18" s="287" t="s">
        <v>193</v>
      </c>
      <c r="C18" s="288" t="s">
        <v>145</v>
      </c>
      <c r="D18" s="288">
        <v>4</v>
      </c>
      <c r="E18" s="288">
        <v>4</v>
      </c>
      <c r="F18" s="288">
        <v>40</v>
      </c>
      <c r="H18" s="477" t="s">
        <v>145</v>
      </c>
      <c r="I18" s="585" t="s">
        <v>1153</v>
      </c>
      <c r="J18" s="585"/>
      <c r="K18" s="585"/>
      <c r="L18" s="585"/>
      <c r="M18" s="276"/>
    </row>
    <row r="19" spans="1:12" s="24" customFormat="1" ht="19.5" customHeight="1">
      <c r="A19" s="330">
        <v>14</v>
      </c>
      <c r="B19" s="287" t="s">
        <v>194</v>
      </c>
      <c r="C19" s="288">
        <v>2</v>
      </c>
      <c r="D19" s="288" t="s">
        <v>145</v>
      </c>
      <c r="E19" s="288" t="s">
        <v>145</v>
      </c>
      <c r="F19" s="288">
        <v>50</v>
      </c>
      <c r="G19" s="96"/>
      <c r="H19" s="468" t="s">
        <v>145</v>
      </c>
      <c r="I19" s="465" t="s">
        <v>682</v>
      </c>
      <c r="J19" s="465"/>
      <c r="K19" s="465"/>
      <c r="L19" s="465"/>
    </row>
    <row r="20" spans="1:12" s="24" customFormat="1" ht="19.5" customHeight="1">
      <c r="A20" s="330">
        <v>15</v>
      </c>
      <c r="B20" s="287" t="s">
        <v>195</v>
      </c>
      <c r="C20" s="288">
        <v>1</v>
      </c>
      <c r="D20" s="288" t="s">
        <v>145</v>
      </c>
      <c r="E20" s="288">
        <v>1</v>
      </c>
      <c r="F20" s="288">
        <v>20</v>
      </c>
      <c r="G20" s="96"/>
      <c r="H20" s="477" t="s">
        <v>145</v>
      </c>
      <c r="I20" s="277" t="s">
        <v>1084</v>
      </c>
      <c r="J20" s="473"/>
      <c r="K20" s="464"/>
      <c r="L20" s="465"/>
    </row>
    <row r="21" spans="1:13" s="24" customFormat="1" ht="19.5" customHeight="1">
      <c r="A21" s="330">
        <v>16</v>
      </c>
      <c r="B21" s="287" t="s">
        <v>196</v>
      </c>
      <c r="C21" s="288">
        <v>4</v>
      </c>
      <c r="D21" s="288" t="s">
        <v>145</v>
      </c>
      <c r="E21" s="288" t="s">
        <v>145</v>
      </c>
      <c r="F21" s="288">
        <v>20</v>
      </c>
      <c r="G21" s="96"/>
      <c r="I21" s="24" t="s">
        <v>1085</v>
      </c>
      <c r="J21" s="465"/>
      <c r="K21" s="465"/>
      <c r="L21" s="465"/>
      <c r="M21" s="276"/>
    </row>
    <row r="22" spans="1:12" s="24" customFormat="1" ht="19.5" customHeight="1" thickBot="1">
      <c r="A22" s="302">
        <v>17</v>
      </c>
      <c r="B22" s="303" t="s">
        <v>197</v>
      </c>
      <c r="C22" s="331" t="s">
        <v>145</v>
      </c>
      <c r="D22" s="331">
        <v>3</v>
      </c>
      <c r="E22" s="331">
        <v>2</v>
      </c>
      <c r="F22" s="331"/>
      <c r="G22" s="96"/>
      <c r="H22" s="477" t="s">
        <v>145</v>
      </c>
      <c r="I22" s="24" t="s">
        <v>1158</v>
      </c>
      <c r="J22" s="465"/>
      <c r="K22" s="465"/>
      <c r="L22" s="465"/>
    </row>
    <row r="23" spans="1:16" s="24" customFormat="1" ht="19.5" customHeight="1" thickBot="1">
      <c r="A23" s="304"/>
      <c r="B23" s="305" t="s">
        <v>142</v>
      </c>
      <c r="C23" s="306">
        <f>SUM(C6:C22)</f>
        <v>23</v>
      </c>
      <c r="D23" s="306">
        <f>SUM(D6:D22)</f>
        <v>30</v>
      </c>
      <c r="E23" s="306">
        <f>SUM(E6:E22)</f>
        <v>30</v>
      </c>
      <c r="F23" s="307">
        <f>SUM(F6:F22)</f>
        <v>490</v>
      </c>
      <c r="G23" s="96"/>
      <c r="I23" s="465" t="s">
        <v>1159</v>
      </c>
      <c r="J23" s="465"/>
      <c r="K23" s="465"/>
      <c r="L23" s="465"/>
      <c r="M23" s="277"/>
      <c r="P23" s="24">
        <f>SUM(E23,D23,C23*2)</f>
        <v>106</v>
      </c>
    </row>
    <row r="24" spans="1:16" s="24" customFormat="1" ht="19.5" customHeight="1">
      <c r="A24" s="424"/>
      <c r="B24" s="423"/>
      <c r="C24" s="424">
        <f>C23*2</f>
        <v>46</v>
      </c>
      <c r="D24" s="424">
        <f>C24/2</f>
        <v>23</v>
      </c>
      <c r="E24" s="424">
        <f>C24/2</f>
        <v>23</v>
      </c>
      <c r="F24" s="121"/>
      <c r="G24" s="96"/>
      <c r="H24" s="468" t="s">
        <v>145</v>
      </c>
      <c r="I24" s="465" t="s">
        <v>687</v>
      </c>
      <c r="J24" s="465"/>
      <c r="K24" s="465"/>
      <c r="L24" s="465"/>
      <c r="M24" s="277"/>
      <c r="P24" s="24" t="s">
        <v>180</v>
      </c>
    </row>
    <row r="25" spans="1:13" s="24" customFormat="1" ht="19.5" customHeight="1">
      <c r="A25" s="589" t="s">
        <v>801</v>
      </c>
      <c r="B25" s="589"/>
      <c r="C25" s="589"/>
      <c r="D25" s="418">
        <f>SUM(C24,D23,E23)</f>
        <v>106</v>
      </c>
      <c r="E25" s="594" t="s">
        <v>802</v>
      </c>
      <c r="F25" s="594"/>
      <c r="G25" s="594"/>
      <c r="H25" s="465"/>
      <c r="I25" s="465" t="s">
        <v>688</v>
      </c>
      <c r="J25" s="465"/>
      <c r="K25" s="465"/>
      <c r="L25" s="474"/>
      <c r="M25" s="284"/>
    </row>
    <row r="26" spans="1:17" s="24" customFormat="1" ht="19.5" customHeight="1">
      <c r="A26" s="121"/>
      <c r="B26" s="586" t="s">
        <v>498</v>
      </c>
      <c r="C26" s="586"/>
      <c r="D26" s="417">
        <f>SUM(E23+E24)</f>
        <v>53</v>
      </c>
      <c r="E26" s="417" t="s">
        <v>500</v>
      </c>
      <c r="F26" s="283"/>
      <c r="G26" s="96"/>
      <c r="H26" s="477" t="s">
        <v>145</v>
      </c>
      <c r="I26" s="24" t="s">
        <v>1155</v>
      </c>
      <c r="K26" s="465"/>
      <c r="L26" s="465"/>
      <c r="Q26" s="293"/>
    </row>
    <row r="27" spans="1:14" s="24" customFormat="1" ht="19.5" customHeight="1">
      <c r="A27" s="121"/>
      <c r="B27" s="586" t="s">
        <v>499</v>
      </c>
      <c r="C27" s="586"/>
      <c r="D27" s="417">
        <f>SUM(D23+D24)</f>
        <v>53</v>
      </c>
      <c r="E27" s="417" t="s">
        <v>500</v>
      </c>
      <c r="F27" s="283"/>
      <c r="G27" s="96"/>
      <c r="I27" s="24" t="s">
        <v>1156</v>
      </c>
      <c r="K27" s="465"/>
      <c r="L27" s="465"/>
      <c r="N27" s="24" t="s">
        <v>180</v>
      </c>
    </row>
    <row r="28" spans="1:14" s="24" customFormat="1" ht="21">
      <c r="A28" s="121"/>
      <c r="G28" s="96"/>
      <c r="H28" s="468" t="s">
        <v>145</v>
      </c>
      <c r="I28" s="465" t="s">
        <v>685</v>
      </c>
      <c r="J28" s="465"/>
      <c r="K28" s="465"/>
      <c r="L28" s="472"/>
      <c r="M28" s="282"/>
      <c r="N28" s="150"/>
    </row>
    <row r="29" spans="1:14" s="24" customFormat="1" ht="21">
      <c r="A29" s="294"/>
      <c r="B29" s="585" t="s">
        <v>822</v>
      </c>
      <c r="C29" s="585"/>
      <c r="D29" s="585"/>
      <c r="E29" s="585"/>
      <c r="F29" s="585"/>
      <c r="G29" s="295"/>
      <c r="H29" s="465"/>
      <c r="I29" s="465" t="s">
        <v>686</v>
      </c>
      <c r="J29" s="465"/>
      <c r="K29" s="465"/>
      <c r="L29" s="472"/>
      <c r="M29" s="282"/>
      <c r="N29" s="150"/>
    </row>
    <row r="30" spans="1:13" s="24" customFormat="1" ht="21">
      <c r="A30" s="294"/>
      <c r="B30" s="585" t="s">
        <v>684</v>
      </c>
      <c r="C30" s="585"/>
      <c r="D30" s="585"/>
      <c r="E30" s="585"/>
      <c r="F30" s="276"/>
      <c r="G30" s="295"/>
      <c r="H30" s="477" t="s">
        <v>145</v>
      </c>
      <c r="I30" s="24" t="s">
        <v>1078</v>
      </c>
      <c r="L30" s="472"/>
      <c r="M30" s="282"/>
    </row>
    <row r="31" spans="1:18" s="24" customFormat="1" ht="21">
      <c r="A31" s="294"/>
      <c r="B31" s="276"/>
      <c r="C31" s="276"/>
      <c r="D31" s="276"/>
      <c r="E31" s="276"/>
      <c r="F31" s="276"/>
      <c r="G31" s="295"/>
      <c r="H31" s="477"/>
      <c r="I31" s="24" t="s">
        <v>1080</v>
      </c>
      <c r="L31" s="472"/>
      <c r="M31" s="282"/>
      <c r="Q31" s="277"/>
      <c r="R31" s="278"/>
    </row>
    <row r="32" spans="1:11" s="24" customFormat="1" ht="21">
      <c r="A32" s="294"/>
      <c r="B32" s="276"/>
      <c r="C32" s="276"/>
      <c r="D32" s="276"/>
      <c r="E32" s="276"/>
      <c r="F32" s="276"/>
      <c r="G32" s="295"/>
      <c r="H32" s="588" t="s">
        <v>683</v>
      </c>
      <c r="I32" s="588"/>
      <c r="J32" s="588"/>
      <c r="K32" s="588"/>
    </row>
    <row r="33" spans="1:13" s="24" customFormat="1" ht="21">
      <c r="A33" s="294"/>
      <c r="B33" s="276"/>
      <c r="C33" s="276"/>
      <c r="D33" s="276"/>
      <c r="E33" s="276" t="s">
        <v>180</v>
      </c>
      <c r="F33" s="276"/>
      <c r="G33" s="295"/>
      <c r="H33" s="465" t="s">
        <v>145</v>
      </c>
      <c r="I33" s="465" t="s">
        <v>702</v>
      </c>
      <c r="J33" s="465"/>
      <c r="K33" s="465"/>
      <c r="L33" s="465"/>
      <c r="M33" s="282"/>
    </row>
    <row r="34" spans="1:13" s="24" customFormat="1" ht="21">
      <c r="A34" s="294"/>
      <c r="G34" s="295"/>
      <c r="H34" s="471" t="s">
        <v>145</v>
      </c>
      <c r="I34" s="464" t="s">
        <v>252</v>
      </c>
      <c r="J34" s="465"/>
      <c r="K34" s="472"/>
      <c r="L34" s="465"/>
      <c r="M34" s="282"/>
    </row>
    <row r="35" spans="1:13" s="24" customFormat="1" ht="21">
      <c r="A35" s="294"/>
      <c r="G35" s="295"/>
      <c r="H35" s="279" t="s">
        <v>251</v>
      </c>
      <c r="I35" s="284" t="s">
        <v>1014</v>
      </c>
      <c r="J35" s="284"/>
      <c r="M35" s="282"/>
    </row>
    <row r="36" spans="1:13" s="24" customFormat="1" ht="21">
      <c r="A36" s="294"/>
      <c r="G36" s="295"/>
      <c r="H36" s="464" t="s">
        <v>251</v>
      </c>
      <c r="I36" s="465" t="s">
        <v>633</v>
      </c>
      <c r="J36" s="465"/>
      <c r="K36" s="465"/>
      <c r="L36" s="465"/>
      <c r="M36" s="282"/>
    </row>
    <row r="37" spans="1:13" s="24" customFormat="1" ht="21">
      <c r="A37" s="294"/>
      <c r="B37" s="328" t="s">
        <v>1194</v>
      </c>
      <c r="G37" s="295"/>
      <c r="H37" s="466" t="s">
        <v>145</v>
      </c>
      <c r="I37" s="467" t="s">
        <v>1015</v>
      </c>
      <c r="J37" s="465"/>
      <c r="K37" s="465"/>
      <c r="L37" s="465"/>
      <c r="M37" s="282"/>
    </row>
    <row r="38" spans="1:13" s="24" customFormat="1" ht="21">
      <c r="A38" s="294"/>
      <c r="G38" s="295"/>
      <c r="H38" s="468" t="s">
        <v>145</v>
      </c>
      <c r="I38" s="465" t="s">
        <v>1016</v>
      </c>
      <c r="J38" s="465"/>
      <c r="K38" s="469"/>
      <c r="L38" s="470"/>
      <c r="M38" s="282"/>
    </row>
    <row r="39" spans="1:13" s="24" customFormat="1" ht="21">
      <c r="A39" s="294"/>
      <c r="G39" s="294"/>
      <c r="H39" s="103"/>
      <c r="J39" s="328"/>
      <c r="K39" s="282"/>
      <c r="L39" s="282"/>
      <c r="M39" s="282"/>
    </row>
    <row r="40" spans="1:12" s="282" customFormat="1" ht="21">
      <c r="A40" s="294"/>
      <c r="G40" s="24"/>
      <c r="L40" s="296"/>
    </row>
    <row r="41" spans="1:12" s="282" customFormat="1" ht="21">
      <c r="A41" s="294"/>
      <c r="G41" s="24"/>
      <c r="K41" s="296"/>
      <c r="L41" s="277"/>
    </row>
    <row r="42" spans="1:13" s="282" customFormat="1" ht="21">
      <c r="A42" s="294"/>
      <c r="B42" s="587"/>
      <c r="C42" s="587"/>
      <c r="D42" s="587"/>
      <c r="E42" s="587"/>
      <c r="F42" s="587"/>
      <c r="G42" s="24"/>
      <c r="H42" s="103"/>
      <c r="I42" s="296"/>
      <c r="J42" s="296"/>
      <c r="K42" s="277"/>
      <c r="L42" s="277"/>
      <c r="M42" s="296"/>
    </row>
    <row r="43" spans="1:13" s="282" customFormat="1" ht="21">
      <c r="A43" s="294"/>
      <c r="B43" s="294"/>
      <c r="F43" s="24"/>
      <c r="G43" s="24"/>
      <c r="H43" s="103"/>
      <c r="I43" s="277"/>
      <c r="J43" s="277"/>
      <c r="K43" s="277"/>
      <c r="L43" s="277"/>
      <c r="M43" s="277"/>
    </row>
    <row r="44" spans="1:13" s="282" customFormat="1" ht="21">
      <c r="A44" s="294"/>
      <c r="B44" s="294"/>
      <c r="F44" s="24"/>
      <c r="G44" s="24"/>
      <c r="H44" s="103"/>
      <c r="I44" s="277"/>
      <c r="J44" s="277"/>
      <c r="K44" s="277"/>
      <c r="L44" s="298"/>
      <c r="M44" s="277"/>
    </row>
    <row r="45" spans="1:13" s="282" customFormat="1" ht="21">
      <c r="A45" s="294"/>
      <c r="B45" s="294"/>
      <c r="F45" s="24"/>
      <c r="G45" s="24"/>
      <c r="H45" s="24"/>
      <c r="I45" s="277"/>
      <c r="J45" s="277"/>
      <c r="K45" s="298"/>
      <c r="L45" s="298"/>
      <c r="M45" s="277"/>
    </row>
    <row r="46" spans="1:13" s="282" customFormat="1" ht="21">
      <c r="A46" s="294"/>
      <c r="B46" s="294"/>
      <c r="F46" s="24"/>
      <c r="G46" s="299"/>
      <c r="H46" s="299"/>
      <c r="I46" s="299"/>
      <c r="J46" s="298"/>
      <c r="K46" s="299"/>
      <c r="L46" s="298"/>
      <c r="M46" s="298"/>
    </row>
    <row r="47" spans="1:11" s="298" customFormat="1" ht="13.5">
      <c r="A47" s="297"/>
      <c r="B47" s="297"/>
      <c r="F47" s="299"/>
      <c r="G47" s="299"/>
      <c r="H47" s="299"/>
      <c r="I47" s="299"/>
      <c r="J47" s="299"/>
      <c r="K47" s="299"/>
    </row>
    <row r="48" spans="1:12" s="298" customFormat="1" ht="13.5">
      <c r="A48" s="297"/>
      <c r="B48" s="297"/>
      <c r="F48" s="299"/>
      <c r="G48" s="299"/>
      <c r="H48" s="299"/>
      <c r="I48" s="299"/>
      <c r="J48" s="299"/>
      <c r="K48" s="299"/>
      <c r="L48" s="301"/>
    </row>
    <row r="49" spans="1:12" s="298" customFormat="1" ht="13.5">
      <c r="A49" s="297"/>
      <c r="B49" s="297"/>
      <c r="F49" s="299"/>
      <c r="G49" s="299"/>
      <c r="H49" s="299"/>
      <c r="I49" s="299"/>
      <c r="J49" s="299"/>
      <c r="K49" s="293"/>
      <c r="L49" s="301"/>
    </row>
    <row r="50" spans="1:13" s="298" customFormat="1" ht="13.5">
      <c r="A50" s="297"/>
      <c r="B50" s="297"/>
      <c r="F50" s="299"/>
      <c r="G50" s="293"/>
      <c r="H50" s="293"/>
      <c r="I50" s="293"/>
      <c r="J50" s="293"/>
      <c r="K50" s="293"/>
      <c r="L50" s="301"/>
      <c r="M50" s="301"/>
    </row>
    <row r="51" spans="1:11" s="301" customFormat="1" ht="12.75">
      <c r="A51" s="300"/>
      <c r="B51" s="300"/>
      <c r="F51" s="293"/>
      <c r="G51" s="293"/>
      <c r="H51" s="293"/>
      <c r="I51" s="293"/>
      <c r="J51" s="293"/>
      <c r="K51" s="293"/>
    </row>
    <row r="52" spans="1:11" s="301" customFormat="1" ht="12.75">
      <c r="A52" s="300"/>
      <c r="B52" s="300"/>
      <c r="F52" s="293"/>
      <c r="G52" s="293"/>
      <c r="H52" s="293"/>
      <c r="I52" s="293"/>
      <c r="J52" s="293"/>
      <c r="K52" s="293"/>
    </row>
    <row r="53" spans="1:11" s="301" customFormat="1" ht="12.75">
      <c r="A53" s="300"/>
      <c r="B53" s="300"/>
      <c r="F53" s="293"/>
      <c r="G53" s="293"/>
      <c r="H53" s="293"/>
      <c r="I53" s="293"/>
      <c r="J53" s="293"/>
      <c r="K53" s="293"/>
    </row>
    <row r="54" spans="1:11" s="301" customFormat="1" ht="12.75">
      <c r="A54" s="300"/>
      <c r="B54" s="300"/>
      <c r="F54" s="293"/>
      <c r="G54" s="293"/>
      <c r="H54" s="293"/>
      <c r="I54" s="293"/>
      <c r="J54" s="293"/>
      <c r="K54" s="293"/>
    </row>
    <row r="55" spans="1:11" s="301" customFormat="1" ht="12.75">
      <c r="A55" s="300"/>
      <c r="B55" s="300"/>
      <c r="F55" s="293"/>
      <c r="G55" s="293"/>
      <c r="H55" s="293"/>
      <c r="I55" s="293"/>
      <c r="J55" s="293"/>
      <c r="K55" s="293"/>
    </row>
    <row r="56" spans="1:11" s="301" customFormat="1" ht="12.75">
      <c r="A56" s="300"/>
      <c r="B56" s="300"/>
      <c r="F56" s="293"/>
      <c r="G56" s="293"/>
      <c r="H56" s="293"/>
      <c r="I56" s="293"/>
      <c r="J56" s="293"/>
      <c r="K56" s="293"/>
    </row>
    <row r="57" spans="1:11" s="301" customFormat="1" ht="12.75">
      <c r="A57" s="300"/>
      <c r="B57" s="300"/>
      <c r="F57" s="293"/>
      <c r="G57" s="293"/>
      <c r="H57" s="293"/>
      <c r="I57" s="293"/>
      <c r="J57" s="293"/>
      <c r="K57" s="293"/>
    </row>
    <row r="58" spans="1:11" s="301" customFormat="1" ht="12.75">
      <c r="A58" s="300"/>
      <c r="B58" s="300"/>
      <c r="F58" s="293"/>
      <c r="G58" s="293"/>
      <c r="H58" s="293"/>
      <c r="I58" s="293"/>
      <c r="J58" s="293"/>
      <c r="K58" s="293"/>
    </row>
    <row r="59" spans="1:11" s="301" customFormat="1" ht="12.75">
      <c r="A59" s="300"/>
      <c r="B59" s="300"/>
      <c r="F59" s="293"/>
      <c r="G59" s="293"/>
      <c r="H59" s="293"/>
      <c r="I59" s="293"/>
      <c r="J59" s="293"/>
      <c r="K59" s="293"/>
    </row>
    <row r="60" spans="1:11" s="301" customFormat="1" ht="12.75">
      <c r="A60" s="300"/>
      <c r="B60" s="300"/>
      <c r="F60" s="293"/>
      <c r="G60" s="293"/>
      <c r="H60" s="293"/>
      <c r="I60" s="293"/>
      <c r="J60" s="293"/>
      <c r="K60" s="293"/>
    </row>
    <row r="61" spans="1:11" s="301" customFormat="1" ht="12.75">
      <c r="A61" s="300"/>
      <c r="B61" s="300"/>
      <c r="F61" s="293"/>
      <c r="G61" s="293"/>
      <c r="H61" s="293"/>
      <c r="I61" s="293"/>
      <c r="J61" s="293"/>
      <c r="K61" s="293"/>
    </row>
    <row r="62" spans="1:11" s="301" customFormat="1" ht="12.75">
      <c r="A62" s="300"/>
      <c r="B62" s="300"/>
      <c r="F62" s="293"/>
      <c r="G62" s="293"/>
      <c r="H62" s="293"/>
      <c r="I62" s="293"/>
      <c r="J62" s="293"/>
      <c r="K62" s="293"/>
    </row>
    <row r="63" spans="1:11" s="301" customFormat="1" ht="12.75">
      <c r="A63" s="300"/>
      <c r="B63" s="300"/>
      <c r="F63" s="293"/>
      <c r="G63" s="293"/>
      <c r="H63" s="293"/>
      <c r="I63" s="293"/>
      <c r="J63" s="293"/>
      <c r="K63" s="293"/>
    </row>
    <row r="64" spans="1:11" s="301" customFormat="1" ht="12.75">
      <c r="A64" s="300"/>
      <c r="B64" s="300"/>
      <c r="F64" s="293"/>
      <c r="G64" s="293"/>
      <c r="H64" s="293"/>
      <c r="I64" s="293"/>
      <c r="J64" s="293"/>
      <c r="K64" s="293"/>
    </row>
    <row r="65" spans="1:11" s="301" customFormat="1" ht="12.75">
      <c r="A65" s="300"/>
      <c r="B65" s="300"/>
      <c r="F65" s="293"/>
      <c r="G65" s="293"/>
      <c r="H65" s="293"/>
      <c r="I65" s="293"/>
      <c r="J65" s="293"/>
      <c r="K65" s="293"/>
    </row>
    <row r="66" spans="1:11" s="301" customFormat="1" ht="12.75">
      <c r="A66" s="300"/>
      <c r="B66" s="300"/>
      <c r="F66" s="293"/>
      <c r="G66" s="293"/>
      <c r="H66" s="293"/>
      <c r="I66" s="293"/>
      <c r="J66" s="293"/>
      <c r="K66" s="293"/>
    </row>
    <row r="67" spans="1:11" s="301" customFormat="1" ht="12.75">
      <c r="A67" s="300"/>
      <c r="B67" s="300"/>
      <c r="F67" s="293"/>
      <c r="G67" s="293"/>
      <c r="H67" s="293"/>
      <c r="I67" s="293"/>
      <c r="J67" s="293"/>
      <c r="K67" s="293"/>
    </row>
    <row r="68" spans="1:11" s="301" customFormat="1" ht="12.75">
      <c r="A68" s="300"/>
      <c r="B68" s="300"/>
      <c r="F68" s="293"/>
      <c r="G68" s="293"/>
      <c r="H68" s="293"/>
      <c r="I68" s="293"/>
      <c r="J68" s="293"/>
      <c r="K68" s="293"/>
    </row>
    <row r="69" spans="1:11" s="301" customFormat="1" ht="12.75">
      <c r="A69" s="300"/>
      <c r="B69" s="300"/>
      <c r="F69" s="293"/>
      <c r="G69" s="293"/>
      <c r="H69" s="293"/>
      <c r="I69" s="293"/>
      <c r="J69" s="293"/>
      <c r="K69" s="293"/>
    </row>
    <row r="70" spans="1:11" s="301" customFormat="1" ht="12.75">
      <c r="A70" s="300"/>
      <c r="B70" s="300"/>
      <c r="F70" s="293"/>
      <c r="G70" s="293"/>
      <c r="H70" s="293"/>
      <c r="I70" s="293"/>
      <c r="J70" s="293"/>
      <c r="K70" s="293"/>
    </row>
    <row r="71" spans="1:11" s="301" customFormat="1" ht="12.75">
      <c r="A71" s="300"/>
      <c r="B71" s="300"/>
      <c r="F71" s="293"/>
      <c r="G71" s="293"/>
      <c r="H71" s="293"/>
      <c r="I71" s="293"/>
      <c r="J71" s="293"/>
      <c r="K71" s="293"/>
    </row>
    <row r="72" spans="1:11" s="301" customFormat="1" ht="12.75">
      <c r="A72" s="300"/>
      <c r="B72" s="300"/>
      <c r="F72" s="293"/>
      <c r="G72" s="293"/>
      <c r="H72" s="293"/>
      <c r="I72" s="293"/>
      <c r="J72" s="293"/>
      <c r="K72" s="293"/>
    </row>
    <row r="73" spans="1:11" s="301" customFormat="1" ht="12.75">
      <c r="A73" s="300"/>
      <c r="B73" s="300"/>
      <c r="F73" s="293"/>
      <c r="G73" s="293"/>
      <c r="H73" s="293"/>
      <c r="I73" s="293"/>
      <c r="J73" s="293"/>
      <c r="K73" s="293"/>
    </row>
    <row r="74" spans="1:11" s="301" customFormat="1" ht="12.75">
      <c r="A74" s="300"/>
      <c r="B74" s="300"/>
      <c r="F74" s="293"/>
      <c r="G74" s="293"/>
      <c r="H74" s="293"/>
      <c r="I74" s="293"/>
      <c r="J74" s="293"/>
      <c r="K74" s="293"/>
    </row>
    <row r="75" spans="1:11" s="301" customFormat="1" ht="12.75">
      <c r="A75" s="300"/>
      <c r="B75" s="300"/>
      <c r="F75" s="293"/>
      <c r="G75" s="293"/>
      <c r="H75" s="293"/>
      <c r="I75" s="293"/>
      <c r="J75" s="293"/>
      <c r="K75" s="293"/>
    </row>
    <row r="76" spans="1:11" s="301" customFormat="1" ht="12.75">
      <c r="A76" s="300"/>
      <c r="B76" s="300"/>
      <c r="F76" s="293"/>
      <c r="G76" s="293"/>
      <c r="H76" s="293"/>
      <c r="I76" s="293"/>
      <c r="J76" s="293"/>
      <c r="K76" s="293"/>
    </row>
    <row r="77" spans="1:11" s="301" customFormat="1" ht="12.75">
      <c r="A77" s="300"/>
      <c r="B77" s="300"/>
      <c r="F77" s="293"/>
      <c r="G77" s="293"/>
      <c r="H77" s="293"/>
      <c r="I77" s="293"/>
      <c r="J77" s="293"/>
      <c r="K77" s="293"/>
    </row>
    <row r="78" spans="1:12" s="301" customFormat="1" ht="12.75">
      <c r="A78" s="300"/>
      <c r="B78" s="300"/>
      <c r="F78" s="293"/>
      <c r="G78" s="293"/>
      <c r="H78" s="293"/>
      <c r="I78" s="293"/>
      <c r="J78" s="293"/>
      <c r="K78" s="293"/>
      <c r="L78" s="293"/>
    </row>
    <row r="79" spans="1:12" s="301" customFormat="1" ht="12.75">
      <c r="A79" s="300"/>
      <c r="B79" s="300"/>
      <c r="F79" s="293"/>
      <c r="G79" s="293"/>
      <c r="H79" s="293"/>
      <c r="I79" s="293"/>
      <c r="J79" s="293"/>
      <c r="K79" s="293"/>
      <c r="L79" s="293"/>
    </row>
    <row r="80" spans="1:13" s="301" customFormat="1" ht="12.75">
      <c r="A80" s="300"/>
      <c r="B80" s="300"/>
      <c r="F80" s="293"/>
      <c r="G80" s="293"/>
      <c r="H80" s="293"/>
      <c r="I80" s="293"/>
      <c r="J80" s="293"/>
      <c r="K80" s="293"/>
      <c r="L80" s="293"/>
      <c r="M80" s="293"/>
    </row>
  </sheetData>
  <sheetProtection/>
  <mergeCells count="15">
    <mergeCell ref="I18:L18"/>
    <mergeCell ref="A25:C25"/>
    <mergeCell ref="A1:L1"/>
    <mergeCell ref="A4:A5"/>
    <mergeCell ref="B4:B5"/>
    <mergeCell ref="C4:E4"/>
    <mergeCell ref="A2:L2"/>
    <mergeCell ref="I13:L13"/>
    <mergeCell ref="E25:G25"/>
    <mergeCell ref="B29:F29"/>
    <mergeCell ref="B26:C26"/>
    <mergeCell ref="B27:C27"/>
    <mergeCell ref="B42:F42"/>
    <mergeCell ref="H32:K32"/>
    <mergeCell ref="B30:E30"/>
  </mergeCells>
  <printOptions/>
  <pageMargins left="0.1968503937007874" right="0.1968503937007874" top="0.3937007874015748" bottom="0.1968503937007874" header="0.472440944881889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65"/>
  <sheetViews>
    <sheetView zoomScalePageLayoutView="0" workbookViewId="0" topLeftCell="A4">
      <selection activeCell="N23" sqref="N23"/>
    </sheetView>
  </sheetViews>
  <sheetFormatPr defaultColWidth="9.140625" defaultRowHeight="12.75"/>
  <cols>
    <col min="1" max="1" width="5.57421875" style="4" customWidth="1"/>
    <col min="2" max="2" width="14.57421875" style="2" customWidth="1"/>
    <col min="3" max="5" width="10.7109375" style="4" customWidth="1"/>
    <col min="6" max="6" width="15.7109375" style="2" customWidth="1"/>
    <col min="7" max="7" width="15.7109375" style="4" customWidth="1"/>
    <col min="8" max="8" width="25.00390625" style="163" customWidth="1"/>
    <col min="9" max="9" width="11.8515625" style="4" customWidth="1"/>
    <col min="10" max="10" width="21.7109375" style="4" customWidth="1"/>
    <col min="14" max="14" width="18.7109375" style="0" customWidth="1"/>
  </cols>
  <sheetData>
    <row r="1" spans="1:10" s="1" customFormat="1" ht="19.5" customHeight="1">
      <c r="A1" s="598" t="s">
        <v>804</v>
      </c>
      <c r="B1" s="599"/>
      <c r="C1" s="599"/>
      <c r="D1" s="599"/>
      <c r="E1" s="599"/>
      <c r="F1" s="599"/>
      <c r="G1" s="599"/>
      <c r="H1" s="600"/>
      <c r="I1" s="600"/>
      <c r="J1" s="601"/>
    </row>
    <row r="2" spans="1:10" s="1" customFormat="1" ht="19.5" customHeight="1">
      <c r="A2" s="602" t="s">
        <v>15</v>
      </c>
      <c r="B2" s="602" t="s">
        <v>3</v>
      </c>
      <c r="C2" s="603" t="s">
        <v>141</v>
      </c>
      <c r="D2" s="603"/>
      <c r="E2" s="604"/>
      <c r="F2" s="602" t="s">
        <v>14</v>
      </c>
      <c r="G2" s="602" t="s">
        <v>6</v>
      </c>
      <c r="H2" s="602" t="s">
        <v>16</v>
      </c>
      <c r="I2" s="164" t="s">
        <v>139</v>
      </c>
      <c r="J2" s="602" t="s">
        <v>168</v>
      </c>
    </row>
    <row r="3" spans="1:10" s="1" customFormat="1" ht="19.5" customHeight="1">
      <c r="A3" s="602"/>
      <c r="B3" s="602"/>
      <c r="C3" s="164" t="s">
        <v>135</v>
      </c>
      <c r="D3" s="164" t="s">
        <v>143</v>
      </c>
      <c r="E3" s="164" t="s">
        <v>144</v>
      </c>
      <c r="F3" s="602"/>
      <c r="G3" s="602"/>
      <c r="H3" s="602"/>
      <c r="I3" s="164" t="s">
        <v>140</v>
      </c>
      <c r="J3" s="602"/>
    </row>
    <row r="4" spans="1:10" s="1" customFormat="1" ht="19.5" customHeight="1">
      <c r="A4" s="18">
        <v>1</v>
      </c>
      <c r="B4" s="119" t="s">
        <v>181</v>
      </c>
      <c r="C4" s="288" t="s">
        <v>145</v>
      </c>
      <c r="D4" s="288">
        <v>4</v>
      </c>
      <c r="E4" s="288">
        <v>4</v>
      </c>
      <c r="F4" s="119" t="s">
        <v>236</v>
      </c>
      <c r="G4" s="93" t="s">
        <v>237</v>
      </c>
      <c r="H4" s="244" t="s">
        <v>336</v>
      </c>
      <c r="I4" s="288">
        <v>40</v>
      </c>
      <c r="J4" s="93"/>
    </row>
    <row r="5" spans="1:14" s="1" customFormat="1" ht="19.5" customHeight="1">
      <c r="A5" s="18">
        <v>2</v>
      </c>
      <c r="B5" s="120" t="s">
        <v>182</v>
      </c>
      <c r="C5" s="288">
        <v>4</v>
      </c>
      <c r="D5" s="290" t="s">
        <v>145</v>
      </c>
      <c r="E5" s="290" t="s">
        <v>145</v>
      </c>
      <c r="F5" s="1" t="s">
        <v>238</v>
      </c>
      <c r="G5" s="146" t="s">
        <v>239</v>
      </c>
      <c r="H5" s="244" t="s">
        <v>335</v>
      </c>
      <c r="I5" s="290">
        <v>100</v>
      </c>
      <c r="J5" s="93"/>
      <c r="K5" s="1" t="s">
        <v>334</v>
      </c>
      <c r="M5" s="1" t="s">
        <v>238</v>
      </c>
      <c r="N5" s="146" t="s">
        <v>239</v>
      </c>
    </row>
    <row r="6" spans="1:10" s="1" customFormat="1" ht="19.5" customHeight="1">
      <c r="A6" s="18">
        <v>3</v>
      </c>
      <c r="B6" s="120" t="s">
        <v>183</v>
      </c>
      <c r="C6" s="288" t="s">
        <v>145</v>
      </c>
      <c r="D6" s="288">
        <v>3</v>
      </c>
      <c r="E6" s="288">
        <v>4</v>
      </c>
      <c r="F6" s="166" t="s">
        <v>198</v>
      </c>
      <c r="G6" s="167" t="s">
        <v>199</v>
      </c>
      <c r="H6" s="104" t="s">
        <v>240</v>
      </c>
      <c r="I6" s="288">
        <v>25</v>
      </c>
      <c r="J6" s="346"/>
    </row>
    <row r="7" spans="1:10" s="110" customFormat="1" ht="19.5" customHeight="1">
      <c r="A7" s="93">
        <v>4</v>
      </c>
      <c r="B7" s="119" t="s">
        <v>184</v>
      </c>
      <c r="C7" s="288">
        <v>1</v>
      </c>
      <c r="D7" s="288" t="s">
        <v>145</v>
      </c>
      <c r="E7" s="288" t="s">
        <v>145</v>
      </c>
      <c r="F7" s="166" t="s">
        <v>200</v>
      </c>
      <c r="G7" s="167" t="s">
        <v>201</v>
      </c>
      <c r="H7" s="394"/>
      <c r="I7" s="288">
        <v>15</v>
      </c>
      <c r="J7" s="93"/>
    </row>
    <row r="8" spans="1:10" s="1" customFormat="1" ht="19.5" customHeight="1">
      <c r="A8" s="18">
        <v>5</v>
      </c>
      <c r="B8" s="166" t="s">
        <v>185</v>
      </c>
      <c r="C8" s="165">
        <v>2</v>
      </c>
      <c r="D8" s="165" t="s">
        <v>145</v>
      </c>
      <c r="E8" s="165">
        <v>2</v>
      </c>
      <c r="F8" s="166" t="s">
        <v>1032</v>
      </c>
      <c r="G8" s="167" t="s">
        <v>1033</v>
      </c>
      <c r="H8" s="104" t="s">
        <v>1034</v>
      </c>
      <c r="I8" s="288">
        <v>20</v>
      </c>
      <c r="J8" s="93"/>
    </row>
    <row r="9" spans="1:10" s="1" customFormat="1" ht="19.5" customHeight="1">
      <c r="A9" s="18">
        <v>6</v>
      </c>
      <c r="B9" s="119" t="s">
        <v>186</v>
      </c>
      <c r="C9" s="288" t="s">
        <v>145</v>
      </c>
      <c r="D9" s="288">
        <v>4</v>
      </c>
      <c r="E9" s="288">
        <v>1</v>
      </c>
      <c r="F9" s="166" t="s">
        <v>241</v>
      </c>
      <c r="G9" s="167" t="s">
        <v>332</v>
      </c>
      <c r="H9" s="104" t="s">
        <v>333</v>
      </c>
      <c r="I9" s="288">
        <v>20</v>
      </c>
      <c r="J9" s="93"/>
    </row>
    <row r="10" spans="1:14" s="1" customFormat="1" ht="19.5" customHeight="1">
      <c r="A10" s="18">
        <v>7</v>
      </c>
      <c r="B10" s="119" t="s">
        <v>187</v>
      </c>
      <c r="C10" s="288" t="s">
        <v>145</v>
      </c>
      <c r="D10" s="288">
        <v>4</v>
      </c>
      <c r="E10" s="288">
        <v>4</v>
      </c>
      <c r="F10" s="166" t="s">
        <v>496</v>
      </c>
      <c r="G10" s="167" t="s">
        <v>497</v>
      </c>
      <c r="H10" s="245" t="s">
        <v>630</v>
      </c>
      <c r="I10" s="288">
        <v>40</v>
      </c>
      <c r="J10" s="93"/>
      <c r="K10" s="105"/>
      <c r="M10" s="169" t="s">
        <v>631</v>
      </c>
      <c r="N10" s="170"/>
    </row>
    <row r="11" spans="1:10" s="1" customFormat="1" ht="19.5" customHeight="1">
      <c r="A11" s="18">
        <v>8</v>
      </c>
      <c r="B11" s="119" t="s">
        <v>188</v>
      </c>
      <c r="C11" s="288" t="s">
        <v>145</v>
      </c>
      <c r="D11" s="288">
        <v>4</v>
      </c>
      <c r="E11" s="288">
        <v>2</v>
      </c>
      <c r="F11" s="166" t="s">
        <v>203</v>
      </c>
      <c r="G11" s="167" t="s">
        <v>204</v>
      </c>
      <c r="H11" s="60" t="s">
        <v>362</v>
      </c>
      <c r="I11" s="288">
        <v>30</v>
      </c>
      <c r="J11" s="93"/>
    </row>
    <row r="12" spans="1:13" s="1" customFormat="1" ht="19.5" customHeight="1">
      <c r="A12" s="18">
        <v>9</v>
      </c>
      <c r="B12" s="252" t="s">
        <v>599</v>
      </c>
      <c r="C12" s="292"/>
      <c r="D12" s="292">
        <v>4</v>
      </c>
      <c r="E12" s="292">
        <v>4</v>
      </c>
      <c r="F12" s="166" t="s">
        <v>359</v>
      </c>
      <c r="G12" s="167" t="s">
        <v>360</v>
      </c>
      <c r="H12" s="60"/>
      <c r="I12" s="291"/>
      <c r="J12" s="93"/>
      <c r="M12" s="1" t="s">
        <v>600</v>
      </c>
    </row>
    <row r="13" spans="1:10" s="1" customFormat="1" ht="19.5" customHeight="1">
      <c r="A13" s="18">
        <v>10</v>
      </c>
      <c r="B13" s="119" t="s">
        <v>190</v>
      </c>
      <c r="C13" s="292">
        <v>4</v>
      </c>
      <c r="D13" s="292" t="s">
        <v>145</v>
      </c>
      <c r="E13" s="292" t="s">
        <v>145</v>
      </c>
      <c r="F13" s="166" t="s">
        <v>358</v>
      </c>
      <c r="G13" s="167" t="s">
        <v>681</v>
      </c>
      <c r="H13" s="104" t="s">
        <v>569</v>
      </c>
      <c r="I13" s="291">
        <v>50</v>
      </c>
      <c r="J13" s="93"/>
    </row>
    <row r="14" spans="1:10" s="1" customFormat="1" ht="19.5" customHeight="1">
      <c r="A14" s="18">
        <v>11</v>
      </c>
      <c r="B14" s="119" t="s">
        <v>191</v>
      </c>
      <c r="C14" s="288">
        <v>2</v>
      </c>
      <c r="D14" s="288" t="s">
        <v>145</v>
      </c>
      <c r="E14" s="288">
        <v>1</v>
      </c>
      <c r="F14" s="166" t="s">
        <v>205</v>
      </c>
      <c r="G14" s="167" t="s">
        <v>206</v>
      </c>
      <c r="H14" s="60" t="s">
        <v>570</v>
      </c>
      <c r="I14" s="288">
        <v>20</v>
      </c>
      <c r="J14" s="93"/>
    </row>
    <row r="15" spans="1:10" s="19" customFormat="1" ht="19.5" customHeight="1">
      <c r="A15" s="18">
        <v>12</v>
      </c>
      <c r="B15" s="119" t="s">
        <v>192</v>
      </c>
      <c r="C15" s="288">
        <v>3</v>
      </c>
      <c r="D15" s="288" t="s">
        <v>145</v>
      </c>
      <c r="E15" s="288">
        <v>1</v>
      </c>
      <c r="F15" s="166" t="s">
        <v>207</v>
      </c>
      <c r="G15" s="167" t="s">
        <v>208</v>
      </c>
      <c r="H15" s="104" t="s">
        <v>571</v>
      </c>
      <c r="I15" s="288"/>
      <c r="J15" s="93"/>
    </row>
    <row r="16" spans="1:10" s="1" customFormat="1" ht="19.5" customHeight="1">
      <c r="A16" s="18">
        <v>13</v>
      </c>
      <c r="B16" s="166" t="s">
        <v>193</v>
      </c>
      <c r="C16" s="288" t="s">
        <v>145</v>
      </c>
      <c r="D16" s="288">
        <v>4</v>
      </c>
      <c r="E16" s="288">
        <v>4</v>
      </c>
      <c r="F16" s="166" t="s">
        <v>202</v>
      </c>
      <c r="G16" s="167" t="s">
        <v>242</v>
      </c>
      <c r="H16" s="244" t="s">
        <v>629</v>
      </c>
      <c r="I16" s="288">
        <v>40</v>
      </c>
      <c r="J16" s="93"/>
    </row>
    <row r="17" spans="1:10" s="1" customFormat="1" ht="19.5" customHeight="1">
      <c r="A17" s="18">
        <v>14</v>
      </c>
      <c r="B17" s="119" t="s">
        <v>194</v>
      </c>
      <c r="C17" s="288">
        <v>2</v>
      </c>
      <c r="D17" s="288" t="s">
        <v>145</v>
      </c>
      <c r="E17" s="288" t="s">
        <v>145</v>
      </c>
      <c r="F17" s="166" t="s">
        <v>357</v>
      </c>
      <c r="G17" s="167" t="s">
        <v>209</v>
      </c>
      <c r="H17" s="104" t="s">
        <v>568</v>
      </c>
      <c r="I17" s="288">
        <v>50</v>
      </c>
      <c r="J17" s="93"/>
    </row>
    <row r="18" spans="1:10" s="1" customFormat="1" ht="19.5" customHeight="1">
      <c r="A18" s="18">
        <v>15</v>
      </c>
      <c r="B18" s="119" t="s">
        <v>195</v>
      </c>
      <c r="C18" s="288">
        <v>1</v>
      </c>
      <c r="D18" s="288" t="s">
        <v>145</v>
      </c>
      <c r="E18" s="288">
        <v>1</v>
      </c>
      <c r="F18" s="166" t="s">
        <v>243</v>
      </c>
      <c r="G18" s="167" t="s">
        <v>244</v>
      </c>
      <c r="H18" s="60"/>
      <c r="I18" s="288">
        <v>20</v>
      </c>
      <c r="J18" s="93"/>
    </row>
    <row r="19" spans="1:10" s="1" customFormat="1" ht="19.5" customHeight="1">
      <c r="A19" s="18">
        <v>16</v>
      </c>
      <c r="B19" s="119" t="s">
        <v>196</v>
      </c>
      <c r="C19" s="288">
        <v>4</v>
      </c>
      <c r="D19" s="288" t="s">
        <v>145</v>
      </c>
      <c r="E19" s="288" t="s">
        <v>145</v>
      </c>
      <c r="F19" s="119" t="s">
        <v>210</v>
      </c>
      <c r="G19" s="93" t="s">
        <v>211</v>
      </c>
      <c r="H19" s="244" t="s">
        <v>361</v>
      </c>
      <c r="I19" s="288">
        <v>20</v>
      </c>
      <c r="J19" s="93"/>
    </row>
    <row r="20" spans="1:10" s="1" customFormat="1" ht="19.5" customHeight="1">
      <c r="A20" s="18">
        <v>17</v>
      </c>
      <c r="B20" s="119" t="s">
        <v>197</v>
      </c>
      <c r="C20" s="331" t="s">
        <v>145</v>
      </c>
      <c r="D20" s="331">
        <v>3</v>
      </c>
      <c r="E20" s="331">
        <v>2</v>
      </c>
      <c r="F20" s="119" t="s">
        <v>212</v>
      </c>
      <c r="G20" s="93" t="s">
        <v>213</v>
      </c>
      <c r="H20" s="104" t="s">
        <v>572</v>
      </c>
      <c r="I20" s="331"/>
      <c r="J20" s="93"/>
    </row>
    <row r="21" spans="1:11" s="1" customFormat="1" ht="19.5" customHeight="1">
      <c r="A21" s="25"/>
      <c r="B21" s="26" t="s">
        <v>142</v>
      </c>
      <c r="C21" s="147">
        <f>SUM(C4:C20)</f>
        <v>23</v>
      </c>
      <c r="D21" s="147">
        <f>SUM(D4:D20)</f>
        <v>30</v>
      </c>
      <c r="E21" s="147">
        <f>SUM(E4:E20)</f>
        <v>30</v>
      </c>
      <c r="F21" s="148"/>
      <c r="G21" s="147"/>
      <c r="H21" s="149"/>
      <c r="I21" s="147">
        <f>SUM(I4:I20)</f>
        <v>490</v>
      </c>
      <c r="J21" s="25"/>
      <c r="K21" s="1">
        <f>SUM(E21,D21,C21*2)</f>
        <v>106</v>
      </c>
    </row>
    <row r="22" spans="1:8" ht="12.75">
      <c r="A22" s="2"/>
      <c r="C22" s="442">
        <f>C21*2</f>
        <v>46</v>
      </c>
      <c r="D22" s="442">
        <f>C22/2</f>
        <v>23</v>
      </c>
      <c r="E22" s="442">
        <f>C22/2</f>
        <v>23</v>
      </c>
      <c r="H22" s="222"/>
    </row>
    <row r="23" spans="1:8" ht="12.75">
      <c r="A23" s="2"/>
      <c r="H23" s="222"/>
    </row>
    <row r="24" spans="1:8" ht="23.25">
      <c r="A24" s="2"/>
      <c r="B24" s="595" t="s">
        <v>801</v>
      </c>
      <c r="C24" s="595"/>
      <c r="D24" s="430">
        <f>SUM(C22,D21,E21)</f>
        <v>106</v>
      </c>
      <c r="E24" s="596" t="s">
        <v>802</v>
      </c>
      <c r="F24" s="596"/>
      <c r="H24" s="222"/>
    </row>
    <row r="25" spans="1:8" ht="21">
      <c r="A25" s="2"/>
      <c r="B25" s="597" t="s">
        <v>498</v>
      </c>
      <c r="C25" s="597"/>
      <c r="D25" s="429">
        <f>SUM(E21:E22)</f>
        <v>53</v>
      </c>
      <c r="E25" s="115" t="s">
        <v>500</v>
      </c>
      <c r="F25" s="205"/>
      <c r="H25" s="222"/>
    </row>
    <row r="26" spans="1:8" ht="21">
      <c r="A26" s="2"/>
      <c r="B26" s="205" t="s">
        <v>499</v>
      </c>
      <c r="C26" s="205"/>
      <c r="D26" s="429">
        <f>SUM(D21:D22)</f>
        <v>53</v>
      </c>
      <c r="E26" s="115" t="s">
        <v>500</v>
      </c>
      <c r="F26" s="205"/>
      <c r="H26" s="222"/>
    </row>
    <row r="27" spans="1:8" ht="12.75">
      <c r="A27" s="2"/>
      <c r="H27" s="222"/>
    </row>
    <row r="28" spans="1:8" ht="12.75">
      <c r="A28" s="2"/>
      <c r="H28" s="222"/>
    </row>
    <row r="29" spans="1:8" ht="12.75">
      <c r="A29" s="2"/>
      <c r="H29" s="222"/>
    </row>
    <row r="30" spans="1:8" ht="12.75">
      <c r="A30" s="2"/>
      <c r="H30" s="222"/>
    </row>
    <row r="31" spans="1:8" ht="12.75">
      <c r="A31" s="2"/>
      <c r="H31" s="222"/>
    </row>
    <row r="32" spans="1:8" ht="12.75">
      <c r="A32" s="2"/>
      <c r="H32" s="222"/>
    </row>
    <row r="33" spans="1:8" ht="12.75">
      <c r="A33" s="2"/>
      <c r="H33" s="222"/>
    </row>
    <row r="34" spans="1:8" ht="12.75">
      <c r="A34" s="2"/>
      <c r="H34" s="222"/>
    </row>
    <row r="35" spans="1:8" ht="12.75">
      <c r="A35" s="2"/>
      <c r="H35" s="222"/>
    </row>
    <row r="36" spans="1:8" ht="12.75">
      <c r="A36" s="2"/>
      <c r="H36" s="222"/>
    </row>
    <row r="37" spans="1:8" ht="12.75">
      <c r="A37" s="2"/>
      <c r="H37" s="222"/>
    </row>
    <row r="38" spans="1:8" ht="12.75">
      <c r="A38" s="2"/>
      <c r="H38" s="222"/>
    </row>
    <row r="39" spans="1:8" ht="12.75">
      <c r="A39" s="2"/>
      <c r="H39" s="222"/>
    </row>
    <row r="40" spans="1:8" ht="12.75">
      <c r="A40" s="2"/>
      <c r="H40" s="222"/>
    </row>
    <row r="41" spans="1:8" ht="12.75">
      <c r="A41" s="2"/>
      <c r="H41" s="222"/>
    </row>
    <row r="42" spans="1:8" ht="12.75">
      <c r="A42" s="2"/>
      <c r="H42" s="222"/>
    </row>
    <row r="43" spans="1:8" ht="12.75">
      <c r="A43" s="2"/>
      <c r="H43" s="222"/>
    </row>
    <row r="44" spans="1:8" ht="12.75">
      <c r="A44" s="2"/>
      <c r="H44" s="222"/>
    </row>
    <row r="45" spans="1:8" ht="12.75">
      <c r="A45" s="2"/>
      <c r="H45" s="222"/>
    </row>
    <row r="46" spans="1:8" ht="12.75">
      <c r="A46" s="2"/>
      <c r="H46" s="222"/>
    </row>
    <row r="47" spans="1:8" ht="12.75">
      <c r="A47" s="2"/>
      <c r="H47" s="222"/>
    </row>
    <row r="48" spans="1:8" ht="12.75">
      <c r="A48" s="2"/>
      <c r="H48" s="222"/>
    </row>
    <row r="49" spans="1:8" ht="12.75">
      <c r="A49" s="2"/>
      <c r="H49" s="222"/>
    </row>
    <row r="50" spans="1:8" ht="12.75">
      <c r="A50" s="2"/>
      <c r="H50" s="222"/>
    </row>
    <row r="51" spans="1:8" ht="12.75">
      <c r="A51" s="2"/>
      <c r="H51" s="222"/>
    </row>
    <row r="52" spans="1:8" ht="12.75">
      <c r="A52" s="2"/>
      <c r="H52" s="222"/>
    </row>
    <row r="53" spans="1:8" ht="12.75">
      <c r="A53" s="2"/>
      <c r="H53" s="222"/>
    </row>
    <row r="54" spans="1:8" ht="12.75">
      <c r="A54" s="2"/>
      <c r="H54" s="222"/>
    </row>
    <row r="55" spans="1:8" ht="12.75">
      <c r="A55" s="2"/>
      <c r="H55" s="222"/>
    </row>
    <row r="56" spans="1:8" ht="12.75">
      <c r="A56" s="2"/>
      <c r="H56" s="222"/>
    </row>
    <row r="57" spans="1:8" ht="12.75">
      <c r="A57" s="2"/>
      <c r="H57" s="222"/>
    </row>
    <row r="58" spans="1:8" ht="12.75">
      <c r="A58" s="2"/>
      <c r="H58" s="222"/>
    </row>
    <row r="59" spans="1:8" ht="12.75">
      <c r="A59" s="2"/>
      <c r="H59" s="222"/>
    </row>
    <row r="60" spans="1:8" ht="12.75">
      <c r="A60" s="2"/>
      <c r="H60" s="222"/>
    </row>
    <row r="61" spans="1:8" ht="12.75">
      <c r="A61" s="2"/>
      <c r="H61" s="222"/>
    </row>
    <row r="62" spans="1:8" ht="12.75">
      <c r="A62" s="2"/>
      <c r="H62" s="222"/>
    </row>
    <row r="63" spans="1:8" ht="12.75">
      <c r="A63" s="2"/>
      <c r="H63" s="222"/>
    </row>
    <row r="64" spans="1:8" ht="12.75">
      <c r="A64" s="2"/>
      <c r="H64" s="222"/>
    </row>
    <row r="65" spans="1:8" ht="12.75">
      <c r="A65" s="2"/>
      <c r="H65" s="222"/>
    </row>
  </sheetData>
  <sheetProtection/>
  <mergeCells count="11">
    <mergeCell ref="J2:J3"/>
    <mergeCell ref="B24:C24"/>
    <mergeCell ref="E24:F24"/>
    <mergeCell ref="B25:C25"/>
    <mergeCell ref="A1:J1"/>
    <mergeCell ref="A2:A3"/>
    <mergeCell ref="B2:B3"/>
    <mergeCell ref="C2:E2"/>
    <mergeCell ref="F2:F3"/>
    <mergeCell ref="G2:G3"/>
    <mergeCell ref="H2:H3"/>
  </mergeCells>
  <hyperlinks>
    <hyperlink ref="H9" r:id="rId1" display="piyada_28@hotmail.com"/>
    <hyperlink ref="H5" r:id="rId2" display="tobenumberonecm@gmail.com"/>
    <hyperlink ref="H19" r:id="rId3" display="HS5VODX@hotmail.com"/>
    <hyperlink ref="H4" r:id="rId4" display="moll2y@gmail.com"/>
    <hyperlink ref="H11" r:id="rId5" display="pun12504@gmail.com"/>
    <hyperlink ref="H17" r:id="rId6" display="kanrawee581@gmail.com"/>
    <hyperlink ref="H13" r:id="rId7" display="pr_rawinon@hotmail.com"/>
    <hyperlink ref="H14" r:id="rId8" display="pkjob53@hotmail.com"/>
    <hyperlink ref="H15" r:id="rId9" display="suppakit_k@hotmail.com"/>
    <hyperlink ref="H20" r:id="rId10" display="kh_thaweesak@hotmail.com"/>
    <hyperlink ref="H16" r:id="rId11" display="panom.ssj.lp@gmail.com"/>
    <hyperlink ref="H8" r:id="rId12" display="jermjunde@gmail.com"/>
    <hyperlink ref="H6" r:id="rId13" display="suwa2511@gmail.com"/>
  </hyperlinks>
  <printOptions/>
  <pageMargins left="0.45" right="0.13" top="0.2" bottom="0.19" header="0.2" footer="0.19"/>
  <pageSetup horizontalDpi="600" verticalDpi="600" orientation="landscape" paperSize="9" r:id="rId1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V32"/>
  <sheetViews>
    <sheetView workbookViewId="0" topLeftCell="A1">
      <selection activeCell="I35" sqref="I35"/>
    </sheetView>
  </sheetViews>
  <sheetFormatPr defaultColWidth="9.140625" defaultRowHeight="12.75"/>
  <cols>
    <col min="1" max="1" width="7.8515625" style="16" customWidth="1"/>
    <col min="2" max="2" width="13.00390625" style="9" customWidth="1"/>
    <col min="3" max="3" width="15.7109375" style="2" customWidth="1"/>
    <col min="4" max="4" width="12.7109375" style="2" customWidth="1"/>
    <col min="5" max="5" width="25.7109375" style="2" customWidth="1"/>
    <col min="6" max="7" width="6.7109375" style="4" customWidth="1"/>
    <col min="8" max="8" width="6.7109375" style="6" customWidth="1"/>
    <col min="9" max="9" width="27.421875" style="15" customWidth="1"/>
    <col min="10" max="10" width="6.00390625" style="15" customWidth="1"/>
    <col min="11" max="11" width="15.7109375" style="27" customWidth="1"/>
  </cols>
  <sheetData>
    <row r="1" spans="1:11" s="1" customFormat="1" ht="21">
      <c r="A1" s="533" t="s">
        <v>214</v>
      </c>
      <c r="B1" s="534"/>
      <c r="C1" s="534"/>
      <c r="D1" s="534"/>
      <c r="E1" s="534"/>
      <c r="F1" s="534"/>
      <c r="G1" s="534"/>
      <c r="H1" s="534"/>
      <c r="I1" s="534"/>
      <c r="J1" s="534"/>
      <c r="K1" s="608"/>
    </row>
    <row r="2" spans="1:11" s="1" customFormat="1" ht="21">
      <c r="A2" s="609" t="s">
        <v>134</v>
      </c>
      <c r="B2" s="609" t="s">
        <v>3</v>
      </c>
      <c r="C2" s="567" t="s">
        <v>0</v>
      </c>
      <c r="D2" s="612"/>
      <c r="E2" s="561" t="s">
        <v>1</v>
      </c>
      <c r="F2" s="561" t="s">
        <v>2</v>
      </c>
      <c r="G2" s="561" t="s">
        <v>4</v>
      </c>
      <c r="H2" s="564" t="s">
        <v>5</v>
      </c>
      <c r="I2" s="564" t="s">
        <v>19</v>
      </c>
      <c r="J2" s="605" t="s">
        <v>12</v>
      </c>
      <c r="K2" s="607" t="s">
        <v>705</v>
      </c>
    </row>
    <row r="3" spans="1:11" s="1" customFormat="1" ht="21">
      <c r="A3" s="610"/>
      <c r="B3" s="611"/>
      <c r="C3" s="613"/>
      <c r="D3" s="612"/>
      <c r="E3" s="614"/>
      <c r="F3" s="615"/>
      <c r="G3" s="615"/>
      <c r="H3" s="616"/>
      <c r="I3" s="611"/>
      <c r="J3" s="606"/>
      <c r="K3" s="607"/>
    </row>
    <row r="4" spans="1:22" s="8" customFormat="1" ht="21">
      <c r="A4" s="56"/>
      <c r="B4" s="69"/>
      <c r="C4" s="57"/>
      <c r="D4" s="58"/>
      <c r="E4" s="59"/>
      <c r="F4" s="3"/>
      <c r="G4" s="3"/>
      <c r="H4" s="5"/>
      <c r="I4" s="97"/>
      <c r="J4" s="5"/>
      <c r="K4" s="55"/>
      <c r="L4"/>
      <c r="M4"/>
      <c r="N4"/>
      <c r="O4"/>
      <c r="P4"/>
      <c r="Q4"/>
      <c r="R4"/>
      <c r="S4"/>
      <c r="T4"/>
      <c r="U4"/>
      <c r="V4"/>
    </row>
    <row r="5" spans="1:22" s="8" customFormat="1" ht="21">
      <c r="A5" s="118"/>
      <c r="B5" s="117"/>
      <c r="C5" s="57"/>
      <c r="D5" s="58"/>
      <c r="E5" s="59"/>
      <c r="F5" s="3"/>
      <c r="G5" s="3"/>
      <c r="H5" s="5"/>
      <c r="I5" s="97"/>
      <c r="J5" s="5"/>
      <c r="K5" s="55"/>
      <c r="L5"/>
      <c r="M5"/>
      <c r="N5"/>
      <c r="O5"/>
      <c r="P5"/>
      <c r="Q5"/>
      <c r="R5"/>
      <c r="S5"/>
      <c r="T5"/>
      <c r="U5"/>
      <c r="V5"/>
    </row>
    <row r="6" spans="1:11" ht="21">
      <c r="A6" s="56"/>
      <c r="B6" s="69"/>
      <c r="C6" s="57"/>
      <c r="D6" s="58"/>
      <c r="E6" s="59"/>
      <c r="F6" s="18"/>
      <c r="G6" s="18"/>
      <c r="H6" s="54"/>
      <c r="I6" s="101"/>
      <c r="J6" s="54"/>
      <c r="K6" s="55"/>
    </row>
    <row r="7" spans="1:22" s="8" customFormat="1" ht="21">
      <c r="A7" s="56"/>
      <c r="B7" s="69"/>
      <c r="C7" s="195"/>
      <c r="D7" s="196"/>
      <c r="E7" s="182"/>
      <c r="F7" s="86"/>
      <c r="G7" s="86"/>
      <c r="H7" s="54"/>
      <c r="I7" s="101"/>
      <c r="J7" s="54"/>
      <c r="K7" s="55"/>
      <c r="L7"/>
      <c r="M7"/>
      <c r="N7"/>
      <c r="O7"/>
      <c r="P7"/>
      <c r="Q7"/>
      <c r="R7"/>
      <c r="S7"/>
      <c r="T7"/>
      <c r="U7"/>
      <c r="V7"/>
    </row>
    <row r="8" ht="21">
      <c r="A8" s="116"/>
    </row>
    <row r="9" spans="1:11" s="1" customFormat="1" ht="21">
      <c r="A9" s="533" t="s">
        <v>215</v>
      </c>
      <c r="B9" s="534"/>
      <c r="C9" s="534"/>
      <c r="D9" s="534"/>
      <c r="E9" s="534"/>
      <c r="F9" s="534"/>
      <c r="G9" s="534"/>
      <c r="H9" s="534"/>
      <c r="I9" s="534"/>
      <c r="J9" s="534"/>
      <c r="K9" s="608"/>
    </row>
    <row r="10" spans="1:11" s="1" customFormat="1" ht="21">
      <c r="A10" s="609" t="s">
        <v>134</v>
      </c>
      <c r="B10" s="609" t="s">
        <v>3</v>
      </c>
      <c r="C10" s="567" t="s">
        <v>0</v>
      </c>
      <c r="D10" s="612"/>
      <c r="E10" s="561" t="s">
        <v>1</v>
      </c>
      <c r="F10" s="561" t="s">
        <v>2</v>
      </c>
      <c r="G10" s="561" t="s">
        <v>4</v>
      </c>
      <c r="H10" s="564" t="s">
        <v>5</v>
      </c>
      <c r="I10" s="564" t="s">
        <v>19</v>
      </c>
      <c r="J10" s="605" t="s">
        <v>12</v>
      </c>
      <c r="K10" s="607" t="s">
        <v>705</v>
      </c>
    </row>
    <row r="11" spans="1:11" s="1" customFormat="1" ht="21">
      <c r="A11" s="610"/>
      <c r="B11" s="611"/>
      <c r="C11" s="613"/>
      <c r="D11" s="612"/>
      <c r="E11" s="614"/>
      <c r="F11" s="615"/>
      <c r="G11" s="615"/>
      <c r="H11" s="616"/>
      <c r="I11" s="611"/>
      <c r="J11" s="606"/>
      <c r="K11" s="607"/>
    </row>
    <row r="12" spans="1:22" s="8" customFormat="1" ht="21">
      <c r="A12" s="56"/>
      <c r="B12" s="69"/>
      <c r="C12" s="57"/>
      <c r="D12" s="58"/>
      <c r="E12" s="59"/>
      <c r="F12" s="93"/>
      <c r="G12" s="93"/>
      <c r="H12" s="94"/>
      <c r="I12" s="99"/>
      <c r="J12" s="94"/>
      <c r="K12" s="55"/>
      <c r="L12"/>
      <c r="M12"/>
      <c r="N12"/>
      <c r="O12"/>
      <c r="P12"/>
      <c r="Q12"/>
      <c r="R12"/>
      <c r="S12"/>
      <c r="T12"/>
      <c r="U12"/>
      <c r="V12"/>
    </row>
    <row r="13" spans="1:22" s="8" customFormat="1" ht="21">
      <c r="A13" s="56"/>
      <c r="B13" s="69"/>
      <c r="C13" s="57"/>
      <c r="D13" s="58"/>
      <c r="E13" s="59"/>
      <c r="F13" s="18"/>
      <c r="G13" s="18"/>
      <c r="H13" s="54"/>
      <c r="I13" s="101"/>
      <c r="J13" s="54"/>
      <c r="K13" s="55"/>
      <c r="L13"/>
      <c r="M13"/>
      <c r="N13"/>
      <c r="O13"/>
      <c r="P13"/>
      <c r="Q13"/>
      <c r="R13"/>
      <c r="S13"/>
      <c r="T13"/>
      <c r="U13"/>
      <c r="V13"/>
    </row>
    <row r="14" spans="1:22" s="8" customFormat="1" ht="21">
      <c r="A14" s="56"/>
      <c r="B14" s="69"/>
      <c r="C14" s="57"/>
      <c r="D14" s="58"/>
      <c r="E14" s="59"/>
      <c r="F14" s="18"/>
      <c r="G14" s="18"/>
      <c r="H14" s="54"/>
      <c r="I14" s="101"/>
      <c r="J14" s="54"/>
      <c r="K14" s="55"/>
      <c r="L14"/>
      <c r="M14"/>
      <c r="N14"/>
      <c r="O14"/>
      <c r="P14"/>
      <c r="Q14"/>
      <c r="R14"/>
      <c r="S14"/>
      <c r="T14"/>
      <c r="U14"/>
      <c r="V14"/>
    </row>
    <row r="15" spans="1:22" s="8" customFormat="1" ht="21">
      <c r="A15" s="56"/>
      <c r="B15" s="69"/>
      <c r="C15" s="122"/>
      <c r="D15" s="58"/>
      <c r="E15" s="59"/>
      <c r="F15" s="3"/>
      <c r="G15" s="3"/>
      <c r="H15" s="5"/>
      <c r="I15" s="97"/>
      <c r="J15" s="5"/>
      <c r="K15" s="55"/>
      <c r="L15"/>
      <c r="M15"/>
      <c r="N15"/>
      <c r="O15"/>
      <c r="P15"/>
      <c r="Q15"/>
      <c r="R15"/>
      <c r="S15"/>
      <c r="T15"/>
      <c r="U15"/>
      <c r="V15"/>
    </row>
    <row r="16" spans="1:11" ht="21">
      <c r="A16" s="56"/>
      <c r="B16" s="69"/>
      <c r="C16" s="57"/>
      <c r="D16" s="58"/>
      <c r="E16" s="59"/>
      <c r="F16" s="3"/>
      <c r="G16" s="3"/>
      <c r="H16" s="5"/>
      <c r="I16" s="97"/>
      <c r="J16" s="5"/>
      <c r="K16" s="55"/>
    </row>
    <row r="18" spans="2:9" ht="21">
      <c r="B18" s="617" t="s">
        <v>771</v>
      </c>
      <c r="C18" s="618"/>
      <c r="D18" s="618"/>
      <c r="E18" s="618"/>
      <c r="F18" s="618"/>
      <c r="G18" s="618"/>
      <c r="H18" s="618"/>
      <c r="I18" s="618"/>
    </row>
    <row r="19" spans="2:9" ht="21">
      <c r="B19" s="619"/>
      <c r="C19" s="620"/>
      <c r="D19" s="620"/>
      <c r="E19" s="620"/>
      <c r="F19" s="620"/>
      <c r="G19" s="620"/>
      <c r="H19" s="620"/>
      <c r="I19" s="620"/>
    </row>
    <row r="20" spans="2:9" ht="21">
      <c r="B20" s="617"/>
      <c r="C20" s="620"/>
      <c r="D20" s="106"/>
      <c r="E20" s="106"/>
      <c r="F20" s="107"/>
      <c r="G20" s="107"/>
      <c r="H20" s="108"/>
      <c r="I20" s="109"/>
    </row>
    <row r="21" spans="2:8" ht="21">
      <c r="B21" s="621"/>
      <c r="C21" s="622"/>
      <c r="D21" s="622"/>
      <c r="E21" s="622"/>
      <c r="F21" s="622"/>
      <c r="G21" s="622"/>
      <c r="H21" s="622"/>
    </row>
    <row r="22" spans="1:9" ht="21">
      <c r="A22" s="116" t="s">
        <v>703</v>
      </c>
      <c r="B22" s="342" t="s">
        <v>167</v>
      </c>
      <c r="C22" s="343" t="s">
        <v>774</v>
      </c>
      <c r="D22" s="344" t="s">
        <v>773</v>
      </c>
      <c r="E22" s="343" t="s">
        <v>772</v>
      </c>
      <c r="F22" s="2"/>
      <c r="G22" s="2"/>
      <c r="H22" s="2"/>
      <c r="I22" s="2"/>
    </row>
    <row r="23" spans="2:5" ht="21">
      <c r="B23" s="152"/>
      <c r="C23" s="122"/>
      <c r="D23" s="58"/>
      <c r="E23" s="59"/>
    </row>
    <row r="24" spans="2:5" ht="21">
      <c r="B24" s="152"/>
      <c r="C24" s="57"/>
      <c r="D24" s="58"/>
      <c r="E24" s="59"/>
    </row>
    <row r="25" spans="2:5" ht="21">
      <c r="B25" s="152"/>
      <c r="C25" s="57"/>
      <c r="D25" s="58"/>
      <c r="E25" s="59"/>
    </row>
    <row r="26" spans="2:5" ht="21">
      <c r="B26" s="152"/>
      <c r="C26" s="57"/>
      <c r="D26" s="58"/>
      <c r="E26" s="59"/>
    </row>
    <row r="28" spans="1:5" ht="21">
      <c r="A28" s="116" t="s">
        <v>704</v>
      </c>
      <c r="B28" s="342" t="s">
        <v>167</v>
      </c>
      <c r="C28" s="343" t="s">
        <v>774</v>
      </c>
      <c r="D28" s="344" t="s">
        <v>773</v>
      </c>
      <c r="E28" s="343" t="s">
        <v>772</v>
      </c>
    </row>
    <row r="29" spans="2:5" ht="21">
      <c r="B29" s="152"/>
      <c r="C29" s="57"/>
      <c r="D29" s="58"/>
      <c r="E29" s="59"/>
    </row>
    <row r="30" spans="2:5" ht="21">
      <c r="B30" s="152"/>
      <c r="C30" s="195"/>
      <c r="D30" s="196"/>
      <c r="E30" s="182"/>
    </row>
    <row r="31" spans="2:5" ht="21">
      <c r="B31" s="152"/>
      <c r="C31" s="57"/>
      <c r="D31" s="58"/>
      <c r="E31" s="59"/>
    </row>
    <row r="32" spans="2:5" ht="21">
      <c r="B32" s="152"/>
      <c r="C32" s="57"/>
      <c r="D32" s="58"/>
      <c r="E32" s="59"/>
    </row>
  </sheetData>
  <sheetProtection/>
  <mergeCells count="26">
    <mergeCell ref="J10:J11"/>
    <mergeCell ref="K10:K11"/>
    <mergeCell ref="B18:I18"/>
    <mergeCell ref="B19:I19"/>
    <mergeCell ref="B20:C20"/>
    <mergeCell ref="B21:H21"/>
    <mergeCell ref="I2:I3"/>
    <mergeCell ref="A9:K9"/>
    <mergeCell ref="A10:A11"/>
    <mergeCell ref="B10:B11"/>
    <mergeCell ref="C10:D11"/>
    <mergeCell ref="E10:E11"/>
    <mergeCell ref="F10:F11"/>
    <mergeCell ref="G10:G11"/>
    <mergeCell ref="H10:H11"/>
    <mergeCell ref="I10:I11"/>
    <mergeCell ref="J2:J3"/>
    <mergeCell ref="K2:K3"/>
    <mergeCell ref="A1:K1"/>
    <mergeCell ref="A2:A3"/>
    <mergeCell ref="B2:B3"/>
    <mergeCell ref="C2:D3"/>
    <mergeCell ref="E2:E3"/>
    <mergeCell ref="F2:F3"/>
    <mergeCell ref="G2:G3"/>
    <mergeCell ref="H2:H3"/>
  </mergeCells>
  <printOptions/>
  <pageMargins left="0.2" right="0.2" top="0.33" bottom="0.19" header="0.28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3">
      <selection activeCell="P24" sqref="P24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12" width="10.28125" style="1" customWidth="1"/>
    <col min="13" max="16384" width="9.140625" style="1" customWidth="1"/>
  </cols>
  <sheetData>
    <row r="1" spans="1:13" ht="23.25">
      <c r="A1" s="624" t="s">
        <v>706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</row>
    <row r="2" spans="1:13" ht="23.25">
      <c r="A2" s="625" t="s">
        <v>730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1:13" ht="23.25">
      <c r="A3" s="626" t="s">
        <v>731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</row>
    <row r="4" spans="1:13" ht="21">
      <c r="A4" s="630" t="s">
        <v>707</v>
      </c>
      <c r="B4" s="335" t="s">
        <v>3</v>
      </c>
      <c r="C4" s="629" t="s">
        <v>708</v>
      </c>
      <c r="D4" s="629"/>
      <c r="E4" s="629" t="s">
        <v>709</v>
      </c>
      <c r="F4" s="629"/>
      <c r="G4" s="629" t="s">
        <v>710</v>
      </c>
      <c r="H4" s="629"/>
      <c r="I4" s="629" t="s">
        <v>711</v>
      </c>
      <c r="J4" s="629"/>
      <c r="K4" s="623" t="s">
        <v>734</v>
      </c>
      <c r="L4" s="623"/>
      <c r="M4" s="334" t="s">
        <v>20</v>
      </c>
    </row>
    <row r="5" spans="1:13" ht="21">
      <c r="A5" s="630"/>
      <c r="B5" s="336"/>
      <c r="C5" s="334" t="s">
        <v>704</v>
      </c>
      <c r="D5" s="334" t="s">
        <v>703</v>
      </c>
      <c r="E5" s="334" t="s">
        <v>704</v>
      </c>
      <c r="F5" s="334" t="s">
        <v>703</v>
      </c>
      <c r="G5" s="334" t="s">
        <v>704</v>
      </c>
      <c r="H5" s="334" t="s">
        <v>703</v>
      </c>
      <c r="I5" s="334" t="s">
        <v>704</v>
      </c>
      <c r="J5" s="334" t="s">
        <v>703</v>
      </c>
      <c r="K5" s="337" t="s">
        <v>704</v>
      </c>
      <c r="L5" s="337" t="s">
        <v>703</v>
      </c>
      <c r="M5" s="146"/>
    </row>
    <row r="6" spans="1:14" ht="21">
      <c r="A6" s="18">
        <v>1</v>
      </c>
      <c r="B6" s="119" t="s">
        <v>181</v>
      </c>
      <c r="C6" s="393" t="s">
        <v>22</v>
      </c>
      <c r="D6" s="393" t="s">
        <v>23</v>
      </c>
      <c r="E6" s="393" t="s">
        <v>56</v>
      </c>
      <c r="F6" s="393" t="s">
        <v>57</v>
      </c>
      <c r="G6" s="393" t="s">
        <v>90</v>
      </c>
      <c r="H6" s="393" t="s">
        <v>91</v>
      </c>
      <c r="I6" s="393" t="s">
        <v>124</v>
      </c>
      <c r="J6" s="393" t="s">
        <v>125</v>
      </c>
      <c r="K6" s="338" t="s">
        <v>735</v>
      </c>
      <c r="L6" s="338" t="s">
        <v>736</v>
      </c>
      <c r="M6" s="146">
        <v>8</v>
      </c>
      <c r="N6" s="478" t="s">
        <v>1028</v>
      </c>
    </row>
    <row r="7" spans="1:14" ht="21">
      <c r="A7" s="18">
        <v>2</v>
      </c>
      <c r="B7" s="120" t="s">
        <v>182</v>
      </c>
      <c r="C7" s="393" t="s">
        <v>24</v>
      </c>
      <c r="D7" s="393" t="s">
        <v>25</v>
      </c>
      <c r="E7" s="393" t="s">
        <v>58</v>
      </c>
      <c r="F7" s="393" t="s">
        <v>59</v>
      </c>
      <c r="G7" s="393" t="s">
        <v>92</v>
      </c>
      <c r="H7" s="393" t="s">
        <v>93</v>
      </c>
      <c r="I7" s="393" t="s">
        <v>126</v>
      </c>
      <c r="J7" s="393" t="s">
        <v>127</v>
      </c>
      <c r="K7" s="338" t="s">
        <v>732</v>
      </c>
      <c r="L7" s="338" t="s">
        <v>733</v>
      </c>
      <c r="M7" s="146">
        <v>8</v>
      </c>
      <c r="N7" s="478" t="s">
        <v>1028</v>
      </c>
    </row>
    <row r="8" spans="1:14" ht="21">
      <c r="A8" s="18">
        <v>3</v>
      </c>
      <c r="B8" s="120" t="s">
        <v>183</v>
      </c>
      <c r="C8" s="393" t="s">
        <v>26</v>
      </c>
      <c r="D8" s="393" t="s">
        <v>27</v>
      </c>
      <c r="E8" s="393" t="s">
        <v>60</v>
      </c>
      <c r="F8" s="393" t="s">
        <v>61</v>
      </c>
      <c r="G8" s="393" t="s">
        <v>94</v>
      </c>
      <c r="H8" s="393" t="s">
        <v>95</v>
      </c>
      <c r="I8" s="333" t="s">
        <v>128</v>
      </c>
      <c r="J8" s="393" t="s">
        <v>129</v>
      </c>
      <c r="K8" s="338" t="s">
        <v>737</v>
      </c>
      <c r="L8" s="338" t="s">
        <v>738</v>
      </c>
      <c r="M8" s="146">
        <v>7</v>
      </c>
      <c r="N8" s="478" t="s">
        <v>1028</v>
      </c>
    </row>
    <row r="9" spans="1:14" ht="21">
      <c r="A9" s="18">
        <v>4</v>
      </c>
      <c r="B9" s="119" t="s">
        <v>184</v>
      </c>
      <c r="C9" s="393" t="s">
        <v>28</v>
      </c>
      <c r="D9" s="393" t="s">
        <v>29</v>
      </c>
      <c r="E9" s="333" t="s">
        <v>62</v>
      </c>
      <c r="F9" s="428" t="s">
        <v>63</v>
      </c>
      <c r="G9" s="333" t="s">
        <v>96</v>
      </c>
      <c r="H9" s="428" t="s">
        <v>97</v>
      </c>
      <c r="I9" s="333" t="s">
        <v>130</v>
      </c>
      <c r="J9" s="333" t="s">
        <v>131</v>
      </c>
      <c r="K9" s="338" t="s">
        <v>739</v>
      </c>
      <c r="L9" s="338" t="s">
        <v>740</v>
      </c>
      <c r="M9" s="146">
        <v>2</v>
      </c>
      <c r="N9" s="478" t="s">
        <v>1028</v>
      </c>
    </row>
    <row r="10" spans="1:14" ht="21">
      <c r="A10" s="18">
        <v>5</v>
      </c>
      <c r="B10" s="119" t="s">
        <v>185</v>
      </c>
      <c r="C10" s="393" t="s">
        <v>30</v>
      </c>
      <c r="D10" s="393" t="s">
        <v>31</v>
      </c>
      <c r="E10" s="393" t="s">
        <v>64</v>
      </c>
      <c r="F10" s="393" t="s">
        <v>65</v>
      </c>
      <c r="G10" s="333" t="s">
        <v>98</v>
      </c>
      <c r="H10" s="393" t="s">
        <v>99</v>
      </c>
      <c r="I10" s="333" t="s">
        <v>132</v>
      </c>
      <c r="J10" s="393" t="s">
        <v>133</v>
      </c>
      <c r="K10" s="338" t="s">
        <v>741</v>
      </c>
      <c r="L10" s="338" t="s">
        <v>742</v>
      </c>
      <c r="M10" s="146">
        <v>6</v>
      </c>
      <c r="N10" s="478" t="s">
        <v>1028</v>
      </c>
    </row>
    <row r="11" spans="1:14" ht="21">
      <c r="A11" s="18">
        <v>6</v>
      </c>
      <c r="B11" s="119" t="s">
        <v>186</v>
      </c>
      <c r="C11" s="393" t="s">
        <v>32</v>
      </c>
      <c r="D11" s="393" t="s">
        <v>33</v>
      </c>
      <c r="E11" s="333" t="s">
        <v>66</v>
      </c>
      <c r="F11" s="393" t="s">
        <v>67</v>
      </c>
      <c r="G11" s="333" t="s">
        <v>100</v>
      </c>
      <c r="H11" s="393" t="s">
        <v>101</v>
      </c>
      <c r="I11" s="333" t="s">
        <v>653</v>
      </c>
      <c r="J11" s="393" t="s">
        <v>654</v>
      </c>
      <c r="K11" s="338" t="s">
        <v>743</v>
      </c>
      <c r="L11" s="338" t="s">
        <v>744</v>
      </c>
      <c r="M11" s="146">
        <v>5</v>
      </c>
      <c r="N11" s="478" t="s">
        <v>1028</v>
      </c>
    </row>
    <row r="12" spans="1:14" ht="21">
      <c r="A12" s="18">
        <v>7</v>
      </c>
      <c r="B12" s="119" t="s">
        <v>187</v>
      </c>
      <c r="C12" s="393" t="s">
        <v>34</v>
      </c>
      <c r="D12" s="393" t="s">
        <v>35</v>
      </c>
      <c r="E12" s="393" t="s">
        <v>68</v>
      </c>
      <c r="F12" s="393" t="s">
        <v>69</v>
      </c>
      <c r="G12" s="393" t="s">
        <v>102</v>
      </c>
      <c r="H12" s="393" t="s">
        <v>103</v>
      </c>
      <c r="I12" s="393" t="s">
        <v>671</v>
      </c>
      <c r="J12" s="393" t="s">
        <v>672</v>
      </c>
      <c r="K12" s="338" t="s">
        <v>745</v>
      </c>
      <c r="L12" s="338" t="s">
        <v>746</v>
      </c>
      <c r="M12" s="146">
        <v>8</v>
      </c>
      <c r="N12" s="478" t="s">
        <v>1028</v>
      </c>
    </row>
    <row r="13" spans="1:14" ht="21">
      <c r="A13" s="18">
        <v>8</v>
      </c>
      <c r="B13" s="119" t="s">
        <v>188</v>
      </c>
      <c r="C13" s="393" t="s">
        <v>36</v>
      </c>
      <c r="D13" s="393" t="s">
        <v>37</v>
      </c>
      <c r="E13" s="393" t="s">
        <v>70</v>
      </c>
      <c r="F13" s="393" t="s">
        <v>71</v>
      </c>
      <c r="G13" s="393" t="s">
        <v>104</v>
      </c>
      <c r="H13" s="428" t="s">
        <v>105</v>
      </c>
      <c r="I13" s="393" t="s">
        <v>679</v>
      </c>
      <c r="J13" s="333" t="s">
        <v>680</v>
      </c>
      <c r="K13" s="338" t="s">
        <v>747</v>
      </c>
      <c r="L13" s="338" t="s">
        <v>748</v>
      </c>
      <c r="M13" s="146">
        <v>6</v>
      </c>
      <c r="N13" s="478" t="s">
        <v>1028</v>
      </c>
    </row>
    <row r="14" spans="1:14" ht="21">
      <c r="A14" s="18">
        <v>9</v>
      </c>
      <c r="B14" s="120" t="s">
        <v>189</v>
      </c>
      <c r="C14" s="333" t="s">
        <v>38</v>
      </c>
      <c r="D14" s="333" t="s">
        <v>39</v>
      </c>
      <c r="E14" s="333" t="s">
        <v>72</v>
      </c>
      <c r="F14" s="333" t="s">
        <v>73</v>
      </c>
      <c r="G14" s="333" t="s">
        <v>106</v>
      </c>
      <c r="H14" s="333" t="s">
        <v>107</v>
      </c>
      <c r="I14" s="333" t="s">
        <v>712</v>
      </c>
      <c r="J14" s="333" t="s">
        <v>713</v>
      </c>
      <c r="K14" s="338" t="s">
        <v>749</v>
      </c>
      <c r="L14" s="338" t="s">
        <v>750</v>
      </c>
      <c r="M14" s="146">
        <v>8</v>
      </c>
      <c r="N14" s="478" t="s">
        <v>1028</v>
      </c>
    </row>
    <row r="15" spans="1:14" ht="21">
      <c r="A15" s="18">
        <v>10</v>
      </c>
      <c r="B15" s="119" t="s">
        <v>190</v>
      </c>
      <c r="C15" s="393" t="s">
        <v>40</v>
      </c>
      <c r="D15" s="393" t="s">
        <v>41</v>
      </c>
      <c r="E15" s="393" t="s">
        <v>74</v>
      </c>
      <c r="F15" s="393" t="s">
        <v>75</v>
      </c>
      <c r="G15" s="393" t="s">
        <v>108</v>
      </c>
      <c r="H15" s="393" t="s">
        <v>109</v>
      </c>
      <c r="I15" s="393" t="s">
        <v>714</v>
      </c>
      <c r="J15" s="393" t="s">
        <v>715</v>
      </c>
      <c r="K15" s="338" t="s">
        <v>751</v>
      </c>
      <c r="L15" s="338" t="s">
        <v>752</v>
      </c>
      <c r="M15" s="146">
        <v>8</v>
      </c>
      <c r="N15" s="478" t="s">
        <v>1028</v>
      </c>
    </row>
    <row r="16" spans="1:14" ht="21">
      <c r="A16" s="18">
        <v>11</v>
      </c>
      <c r="B16" s="119" t="s">
        <v>191</v>
      </c>
      <c r="C16" s="393" t="s">
        <v>42</v>
      </c>
      <c r="D16" s="393" t="s">
        <v>43</v>
      </c>
      <c r="E16" s="393" t="s">
        <v>76</v>
      </c>
      <c r="F16" s="393" t="s">
        <v>77</v>
      </c>
      <c r="G16" s="333" t="s">
        <v>110</v>
      </c>
      <c r="H16" s="393" t="s">
        <v>111</v>
      </c>
      <c r="I16" s="333" t="s">
        <v>716</v>
      </c>
      <c r="J16" s="333" t="s">
        <v>717</v>
      </c>
      <c r="K16" s="338" t="s">
        <v>753</v>
      </c>
      <c r="L16" s="338" t="s">
        <v>754</v>
      </c>
      <c r="M16" s="146">
        <v>5</v>
      </c>
      <c r="N16" s="478" t="s">
        <v>1028</v>
      </c>
    </row>
    <row r="17" spans="1:14" ht="21">
      <c r="A17" s="18">
        <v>12</v>
      </c>
      <c r="B17" s="119" t="s">
        <v>192</v>
      </c>
      <c r="C17" s="393" t="s">
        <v>44</v>
      </c>
      <c r="D17" s="393" t="s">
        <v>45</v>
      </c>
      <c r="E17" s="393" t="s">
        <v>78</v>
      </c>
      <c r="F17" s="393" t="s">
        <v>79</v>
      </c>
      <c r="G17" s="393" t="s">
        <v>112</v>
      </c>
      <c r="H17" s="393" t="s">
        <v>113</v>
      </c>
      <c r="I17" s="333" t="s">
        <v>718</v>
      </c>
      <c r="J17" s="393" t="s">
        <v>719</v>
      </c>
      <c r="K17" s="338" t="s">
        <v>755</v>
      </c>
      <c r="L17" s="338" t="s">
        <v>756</v>
      </c>
      <c r="M17" s="146">
        <v>7</v>
      </c>
      <c r="N17" s="478" t="s">
        <v>1028</v>
      </c>
    </row>
    <row r="18" spans="1:14" ht="21">
      <c r="A18" s="18">
        <v>13</v>
      </c>
      <c r="B18" s="119" t="s">
        <v>193</v>
      </c>
      <c r="C18" s="393" t="s">
        <v>46</v>
      </c>
      <c r="D18" s="393" t="s">
        <v>47</v>
      </c>
      <c r="E18" s="393" t="s">
        <v>80</v>
      </c>
      <c r="F18" s="393" t="s">
        <v>81</v>
      </c>
      <c r="G18" s="393" t="s">
        <v>114</v>
      </c>
      <c r="H18" s="393" t="s">
        <v>115</v>
      </c>
      <c r="I18" s="393" t="s">
        <v>720</v>
      </c>
      <c r="J18" s="393" t="s">
        <v>721</v>
      </c>
      <c r="K18" s="338" t="s">
        <v>757</v>
      </c>
      <c r="L18" s="338" t="s">
        <v>758</v>
      </c>
      <c r="M18" s="146">
        <v>8</v>
      </c>
      <c r="N18" s="478" t="s">
        <v>1028</v>
      </c>
    </row>
    <row r="19" spans="1:14" ht="21">
      <c r="A19" s="18">
        <v>14</v>
      </c>
      <c r="B19" s="119" t="s">
        <v>194</v>
      </c>
      <c r="C19" s="393" t="s">
        <v>48</v>
      </c>
      <c r="D19" s="393" t="s">
        <v>49</v>
      </c>
      <c r="E19" s="393" t="s">
        <v>82</v>
      </c>
      <c r="F19" s="393" t="s">
        <v>83</v>
      </c>
      <c r="G19" s="333" t="s">
        <v>116</v>
      </c>
      <c r="H19" s="333" t="s">
        <v>117</v>
      </c>
      <c r="I19" s="333" t="s">
        <v>722</v>
      </c>
      <c r="J19" s="333" t="s">
        <v>723</v>
      </c>
      <c r="K19" s="338" t="s">
        <v>759</v>
      </c>
      <c r="L19" s="338" t="s">
        <v>760</v>
      </c>
      <c r="M19" s="146">
        <v>4</v>
      </c>
      <c r="N19" s="478" t="s">
        <v>1028</v>
      </c>
    </row>
    <row r="20" spans="1:14" ht="21">
      <c r="A20" s="18">
        <v>15</v>
      </c>
      <c r="B20" s="119" t="s">
        <v>195</v>
      </c>
      <c r="C20" s="393" t="s">
        <v>50</v>
      </c>
      <c r="D20" s="393" t="s">
        <v>51</v>
      </c>
      <c r="E20" s="333" t="s">
        <v>84</v>
      </c>
      <c r="F20" s="393" t="s">
        <v>85</v>
      </c>
      <c r="G20" s="333" t="s">
        <v>118</v>
      </c>
      <c r="H20" s="333" t="s">
        <v>119</v>
      </c>
      <c r="I20" s="333" t="s">
        <v>724</v>
      </c>
      <c r="J20" s="333" t="s">
        <v>725</v>
      </c>
      <c r="K20" s="338" t="s">
        <v>761</v>
      </c>
      <c r="L20" s="338" t="s">
        <v>762</v>
      </c>
      <c r="M20" s="146">
        <v>3</v>
      </c>
      <c r="N20" s="478" t="s">
        <v>1028</v>
      </c>
    </row>
    <row r="21" spans="1:14" ht="21">
      <c r="A21" s="18">
        <v>16</v>
      </c>
      <c r="B21" s="119" t="s">
        <v>196</v>
      </c>
      <c r="C21" s="393" t="s">
        <v>52</v>
      </c>
      <c r="D21" s="393" t="s">
        <v>53</v>
      </c>
      <c r="E21" s="393" t="s">
        <v>86</v>
      </c>
      <c r="F21" s="393" t="s">
        <v>87</v>
      </c>
      <c r="G21" s="393" t="s">
        <v>120</v>
      </c>
      <c r="H21" s="393" t="s">
        <v>121</v>
      </c>
      <c r="I21" s="393" t="s">
        <v>726</v>
      </c>
      <c r="J21" s="393" t="s">
        <v>727</v>
      </c>
      <c r="K21" s="338" t="s">
        <v>763</v>
      </c>
      <c r="L21" s="338" t="s">
        <v>764</v>
      </c>
      <c r="M21" s="447">
        <v>8</v>
      </c>
      <c r="N21" s="478" t="s">
        <v>1028</v>
      </c>
    </row>
    <row r="22" spans="1:14" ht="21">
      <c r="A22" s="18">
        <v>17</v>
      </c>
      <c r="B22" s="119" t="s">
        <v>197</v>
      </c>
      <c r="C22" s="393" t="s">
        <v>54</v>
      </c>
      <c r="D22" s="393" t="s">
        <v>55</v>
      </c>
      <c r="E22" s="393" t="s">
        <v>88</v>
      </c>
      <c r="F22" s="393" t="s">
        <v>89</v>
      </c>
      <c r="G22" s="393" t="s">
        <v>122</v>
      </c>
      <c r="H22" s="333" t="s">
        <v>123</v>
      </c>
      <c r="I22" s="333" t="s">
        <v>728</v>
      </c>
      <c r="J22" s="333" t="s">
        <v>729</v>
      </c>
      <c r="K22" s="338" t="s">
        <v>765</v>
      </c>
      <c r="L22" s="338" t="s">
        <v>766</v>
      </c>
      <c r="M22" s="146">
        <v>5</v>
      </c>
      <c r="N22" s="478" t="s">
        <v>1028</v>
      </c>
    </row>
    <row r="23" spans="1:13" ht="21">
      <c r="A23" s="627" t="s">
        <v>767</v>
      </c>
      <c r="B23" s="628"/>
      <c r="C23" s="628"/>
      <c r="D23" s="628"/>
      <c r="E23" s="628"/>
      <c r="F23" s="628"/>
      <c r="G23" s="628"/>
      <c r="H23" s="628"/>
      <c r="I23" s="628"/>
      <c r="J23" s="628"/>
      <c r="M23" s="477">
        <f>SUM(M6:M22)</f>
        <v>106</v>
      </c>
    </row>
    <row r="24" spans="1:13" ht="21">
      <c r="A24" s="339"/>
      <c r="B24" s="339"/>
      <c r="C24" s="340"/>
      <c r="D24" s="339" t="s">
        <v>770</v>
      </c>
      <c r="F24" s="339"/>
      <c r="G24" s="339" t="s">
        <v>768</v>
      </c>
      <c r="I24" s="341"/>
      <c r="J24" s="339" t="s">
        <v>769</v>
      </c>
      <c r="L24" s="457"/>
      <c r="M24" s="339" t="s">
        <v>1002</v>
      </c>
    </row>
  </sheetData>
  <sheetProtection/>
  <mergeCells count="10">
    <mergeCell ref="K4:L4"/>
    <mergeCell ref="A1:M1"/>
    <mergeCell ref="A2:M2"/>
    <mergeCell ref="A3:M3"/>
    <mergeCell ref="A23:J23"/>
    <mergeCell ref="C4:D4"/>
    <mergeCell ref="E4:F4"/>
    <mergeCell ref="G4:H4"/>
    <mergeCell ref="I4:J4"/>
    <mergeCell ref="A4:A5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tobe1b5</dc:creator>
  <cp:keywords/>
  <dc:description/>
  <cp:lastModifiedBy>phaitool nusiha</cp:lastModifiedBy>
  <cp:lastPrinted>2017-01-10T08:00:46Z</cp:lastPrinted>
  <dcterms:created xsi:type="dcterms:W3CDTF">2012-01-11T23:08:06Z</dcterms:created>
  <dcterms:modified xsi:type="dcterms:W3CDTF">2017-01-10T08:40:03Z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